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mc:AlternateContent xmlns:mc="http://schemas.openxmlformats.org/markup-compatibility/2006">
    <mc:Choice Requires="x15">
      <x15ac:absPath xmlns:x15ac="http://schemas.microsoft.com/office/spreadsheetml/2010/11/ac" url="C:\Users\Nhung\Desktop\"/>
    </mc:Choice>
  </mc:AlternateContent>
  <xr:revisionPtr revIDLastSave="0" documentId="8_{92811B73-3579-469C-869B-0F536DF7E7DF}" xr6:coauthVersionLast="47" xr6:coauthVersionMax="47" xr10:uidLastSave="{00000000-0000-0000-0000-000000000000}"/>
  <bookViews>
    <workbookView xWindow="-120" yWindow="-120" windowWidth="20730" windowHeight="11160" xr2:uid="{00000000-000D-0000-FFFF-FFFF00000000}"/>
  </bookViews>
  <sheets>
    <sheet name="T2" sheetId="1" r:id="rId1"/>
  </sheets>
  <definedNames>
    <definedName name="_xlnm.Print_Titles" localSheetId="0">'T2'!$6:$6</definedName>
  </definedNames>
  <calcPr calcId="191029"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5" i="1" l="1"/>
  <c r="I50" i="1" l="1"/>
  <c r="J50" i="1" s="1"/>
  <c r="I52" i="1"/>
  <c r="J52" i="1" s="1"/>
  <c r="I53" i="1"/>
  <c r="J53" i="1" s="1"/>
  <c r="I55" i="1"/>
  <c r="J55" i="1" s="1"/>
  <c r="I56" i="1"/>
  <c r="J56" i="1" s="1"/>
  <c r="I57" i="1"/>
  <c r="J57" i="1" s="1"/>
  <c r="I58" i="1"/>
  <c r="J58" i="1" s="1"/>
  <c r="I38" i="1"/>
  <c r="J38" i="1" s="1"/>
  <c r="I39" i="1"/>
  <c r="J39" i="1" s="1"/>
  <c r="I40" i="1"/>
  <c r="J40" i="1" s="1"/>
  <c r="I41" i="1"/>
  <c r="J41" i="1" s="1"/>
  <c r="I42" i="1"/>
  <c r="J42" i="1" s="1"/>
  <c r="I43" i="1"/>
  <c r="J43" i="1" s="1"/>
  <c r="I44" i="1"/>
  <c r="J44" i="1" s="1"/>
  <c r="J45" i="1"/>
  <c r="I46" i="1"/>
  <c r="J46" i="1" s="1"/>
  <c r="I47" i="1"/>
  <c r="J47" i="1" s="1"/>
  <c r="I48" i="1"/>
  <c r="J48" i="1" s="1"/>
  <c r="I49" i="1"/>
  <c r="J49" i="1" s="1"/>
  <c r="I29" i="1"/>
  <c r="J29" i="1" s="1"/>
  <c r="I30" i="1"/>
  <c r="J30" i="1" s="1"/>
  <c r="I32" i="1"/>
  <c r="J32" i="1" s="1"/>
  <c r="I33" i="1"/>
  <c r="J33" i="1" s="1"/>
  <c r="I34" i="1"/>
  <c r="J34" i="1" s="1"/>
  <c r="I35" i="1"/>
  <c r="J35" i="1" s="1"/>
  <c r="I36" i="1"/>
  <c r="J36" i="1" s="1"/>
  <c r="I37" i="1"/>
  <c r="J37" i="1" s="1"/>
  <c r="I28" i="1"/>
  <c r="J28" i="1" s="1"/>
  <c r="I27" i="1"/>
  <c r="J27" i="1" s="1"/>
  <c r="I26" i="1"/>
  <c r="J26" i="1" s="1"/>
  <c r="I24" i="1"/>
  <c r="J24" i="1" s="1"/>
  <c r="I23" i="1"/>
  <c r="J23" i="1" s="1"/>
  <c r="I22" i="1"/>
  <c r="J22" i="1" s="1"/>
  <c r="I21" i="1"/>
  <c r="J21" i="1" s="1"/>
  <c r="I20" i="1"/>
  <c r="J20" i="1" s="1"/>
  <c r="I19" i="1"/>
  <c r="J19" i="1" s="1"/>
  <c r="I18" i="1"/>
  <c r="J18" i="1" s="1"/>
  <c r="I17" i="1"/>
  <c r="J17" i="1" s="1"/>
  <c r="I16" i="1"/>
  <c r="J16" i="1" s="1"/>
  <c r="I15" i="1"/>
  <c r="J15" i="1" s="1"/>
  <c r="I14" i="1"/>
  <c r="J14" i="1" s="1"/>
  <c r="I13" i="1"/>
  <c r="J13" i="1" s="1"/>
  <c r="I12" i="1"/>
  <c r="J12" i="1" s="1"/>
  <c r="I11" i="1"/>
  <c r="J11" i="1" s="1"/>
  <c r="I10" i="1"/>
  <c r="J10" i="1" s="1"/>
  <c r="I9" i="1"/>
  <c r="J9" i="1" s="1"/>
  <c r="I8" i="1"/>
  <c r="J8" i="1" s="1"/>
</calcChain>
</file>

<file path=xl/sharedStrings.xml><?xml version="1.0" encoding="utf-8"?>
<sst xmlns="http://schemas.openxmlformats.org/spreadsheetml/2006/main" count="292" uniqueCount="181">
  <si>
    <t xml:space="preserve"> SỞ TÀI CHÍNH</t>
  </si>
  <si>
    <t>Tỉnh, Thành phố: Thành phố Hải Phòng</t>
  </si>
  <si>
    <t>STT</t>
  </si>
  <si>
    <t>Mã hàng hóa</t>
  </si>
  <si>
    <t>Tên hàng hóa, dịch vụ</t>
  </si>
  <si>
    <t>Đặc điểm kinh tế, kỹ thuật, quy cách</t>
  </si>
  <si>
    <t>Đơn vị tính</t>
  </si>
  <si>
    <t>Nguồn thông tin</t>
  </si>
  <si>
    <t>Ghi chú</t>
  </si>
  <si>
    <t>1</t>
  </si>
  <si>
    <t xml:space="preserve"> Khang dân hoặc tương đương </t>
  </si>
  <si>
    <t>đ/kg</t>
  </si>
  <si>
    <t>Giá bán lẻ</t>
  </si>
  <si>
    <t>Do trực tiếp điều tra, thu thập</t>
  </si>
  <si>
    <t>2</t>
  </si>
  <si>
    <t xml:space="preserve">Tám thơm hoặc tương đương </t>
  </si>
  <si>
    <t>3</t>
  </si>
  <si>
    <t>Thịt lợn hơi (Thịt heo hơi)</t>
  </si>
  <si>
    <t xml:space="preserve">Thịt heo hơi bán theo kg </t>
  </si>
  <si>
    <t>4</t>
  </si>
  <si>
    <t>Thịt lợn nạc thăn (Thịt heo nạc thăn)</t>
  </si>
  <si>
    <t xml:space="preserve">Thịt heo nạc thăn bán theo kg </t>
  </si>
  <si>
    <t>5</t>
  </si>
  <si>
    <t>Thịt bò thăn</t>
  </si>
  <si>
    <t>Loại 1 hoặc phổ biến</t>
  </si>
  <si>
    <t>6</t>
  </si>
  <si>
    <t>Thịt bò bắp</t>
  </si>
  <si>
    <t xml:space="preserve">Bắp hoa hoặc bắp lõi, loại 200 – 300 gram/ cái </t>
  </si>
  <si>
    <t>7</t>
  </si>
  <si>
    <t>Gà ta</t>
  </si>
  <si>
    <t xml:space="preserve">Còn sống, loại 1,5 – 2kg /1 con hoặc phổ biến </t>
  </si>
  <si>
    <t>8</t>
  </si>
  <si>
    <t xml:space="preserve">Gà công nghiệp </t>
  </si>
  <si>
    <t xml:space="preserve">Làm sẵn, nguyên con, bỏ lòng, loại 1,5 – 2kg /1 con hoặc phổ biến </t>
  </si>
  <si>
    <t>Giò lụa</t>
  </si>
  <si>
    <t>Cá quả (cá lóc)</t>
  </si>
  <si>
    <t xml:space="preserve">Loại  2 con/1 kg hoặc phổ biến </t>
  </si>
  <si>
    <t xml:space="preserve">Cá chép </t>
  </si>
  <si>
    <t xml:space="preserve">Loại 40-45 con/kg </t>
  </si>
  <si>
    <t xml:space="preserve">Bắp cải trắng </t>
  </si>
  <si>
    <t xml:space="preserve">Loại to vừa khoảng 0,5-1kg/bắp </t>
  </si>
  <si>
    <t>Cải xanh</t>
  </si>
  <si>
    <t xml:space="preserve">Cải ngọt hoặc cải cay theo mùa </t>
  </si>
  <si>
    <t>Bí xanh</t>
  </si>
  <si>
    <t xml:space="preserve">Quả từ 1-2 kg hoặc phổ biến </t>
  </si>
  <si>
    <t xml:space="preserve">Cà chua </t>
  </si>
  <si>
    <t xml:space="preserve">Quả to vừa, 8-10 quả/kg </t>
  </si>
  <si>
    <t>17</t>
  </si>
  <si>
    <t xml:space="preserve">Gói 01 kg </t>
  </si>
  <si>
    <t>đ/bao</t>
  </si>
  <si>
    <t>Cát xây</t>
  </si>
  <si>
    <t>đ/m3</t>
  </si>
  <si>
    <t>Cát vàng</t>
  </si>
  <si>
    <t>Cát đen đổ nền</t>
  </si>
  <si>
    <t>đ/viên</t>
  </si>
  <si>
    <t>Trông giữ xe máy</t>
  </si>
  <si>
    <t>Trông giữ ô tô</t>
  </si>
  <si>
    <t>(Kèm theo Thông tư số 29/2024/TT-BTC ngày 16/5/2024 của Bộ Tài chính)</t>
  </si>
  <si>
    <t>Thóc tẻ</t>
  </si>
  <si>
    <t>Gạo tẻ</t>
  </si>
  <si>
    <t>Tôm thẻ chân trắng</t>
  </si>
  <si>
    <t>01.016</t>
  </si>
  <si>
    <t>01.001</t>
  </si>
  <si>
    <t>01.002</t>
  </si>
  <si>
    <t>01.003</t>
  </si>
  <si>
    <t>01.004</t>
  </si>
  <si>
    <t>01.005</t>
  </si>
  <si>
    <t>01.006</t>
  </si>
  <si>
    <t>01.007</t>
  </si>
  <si>
    <t>01.008</t>
  </si>
  <si>
    <t>01.009</t>
  </si>
  <si>
    <t>01.010</t>
  </si>
  <si>
    <t>01.011</t>
  </si>
  <si>
    <t>01.012</t>
  </si>
  <si>
    <t>01.013</t>
  </si>
  <si>
    <t>01.014</t>
  </si>
  <si>
    <t>01.015</t>
  </si>
  <si>
    <t>01.017</t>
  </si>
  <si>
    <t>Loại 01kg</t>
  </si>
  <si>
    <t>II</t>
  </si>
  <si>
    <t>02</t>
  </si>
  <si>
    <t>VẬT TƯ NÔNG NGHIỆP</t>
  </si>
  <si>
    <t>Đường ăn bao gồm đường trắng và đường tinh luyện</t>
  </si>
  <si>
    <t>02.001</t>
  </si>
  <si>
    <t>Phân đạm; phân DAP; phân NPK</t>
  </si>
  <si>
    <t>02.002</t>
  </si>
  <si>
    <t>Thức ăn chăn nuôi, thức ăn thủy sản</t>
  </si>
  <si>
    <t>III</t>
  </si>
  <si>
    <t>03</t>
  </si>
  <si>
    <t>VẬT LIỆU XÂY DỰNG, CHẤT ĐỐT</t>
  </si>
  <si>
    <t>03.001</t>
  </si>
  <si>
    <t>Xi măng PCB 30</t>
  </si>
  <si>
    <t>bao 50 kg</t>
  </si>
  <si>
    <t>03.002</t>
  </si>
  <si>
    <t>Xi măng PCB 40</t>
  </si>
  <si>
    <t>Xi măng PCB 50</t>
  </si>
  <si>
    <t>03.003</t>
  </si>
  <si>
    <t>03.004</t>
  </si>
  <si>
    <t>03.005</t>
  </si>
  <si>
    <t>03.006</t>
  </si>
  <si>
    <t>03.007</t>
  </si>
  <si>
    <t>03.008</t>
  </si>
  <si>
    <t>03.009</t>
  </si>
  <si>
    <t>03.010</t>
  </si>
  <si>
    <t>Thép cuộn</t>
  </si>
  <si>
    <t>Thép thanh vằn</t>
  </si>
  <si>
    <t>Phôi thép vuông</t>
  </si>
  <si>
    <t>Phôi thép dẹt</t>
  </si>
  <si>
    <t>Thép góc</t>
  </si>
  <si>
    <t>03.011</t>
  </si>
  <si>
    <t>03.012</t>
  </si>
  <si>
    <t>03.013</t>
  </si>
  <si>
    <t>03.014</t>
  </si>
  <si>
    <t>Gạch xây</t>
  </si>
  <si>
    <t>Khí dầu mỏ hóa lỏng (LPG)</t>
  </si>
  <si>
    <t>03.015</t>
  </si>
  <si>
    <t>03.016</t>
  </si>
  <si>
    <t>03.017</t>
  </si>
  <si>
    <t>03.018</t>
  </si>
  <si>
    <t>03.019</t>
  </si>
  <si>
    <t>D6 CB 240</t>
  </si>
  <si>
    <t>D8 CB 240</t>
  </si>
  <si>
    <t>D10 CB 300</t>
  </si>
  <si>
    <t>100 x 10, dài 12m</t>
  </si>
  <si>
    <t>40 x 4, dài 6m</t>
  </si>
  <si>
    <t>50 x 5, dài 6m</t>
  </si>
  <si>
    <t>L50</t>
  </si>
  <si>
    <t>L60</t>
  </si>
  <si>
    <t>L63-65</t>
  </si>
  <si>
    <t>L70-75</t>
  </si>
  <si>
    <t>L80-100</t>
  </si>
  <si>
    <t>Mua rời dưới 2m3/lần, tại nơi cung ứng (không phải nơi khai thác)</t>
  </si>
  <si>
    <t>Gạch ống 2 lỗ, cỡ rộng 10 x dài 22, loại 1, mua rời tại nơi cung ứng hoăc tương đương</t>
  </si>
  <si>
    <t>IV</t>
  </si>
  <si>
    <t>04</t>
  </si>
  <si>
    <t>DỊCH VỤ Y TẾ</t>
  </si>
  <si>
    <t>04.001</t>
  </si>
  <si>
    <t>Dịch vụ khám bệnh, chữa bệnh theo yêu cầu tại cơ sở khám bệnh, chữa bệnh của Nhà nước</t>
  </si>
  <si>
    <t>Dịch vụ khám bệnh, chữa bệnh theo yêu cầu tại cơ sở khám bệnh, chữa bệnh tư nhân</t>
  </si>
  <si>
    <t>04.002</t>
  </si>
  <si>
    <t>V</t>
  </si>
  <si>
    <t>05</t>
  </si>
  <si>
    <t>GIAO THÔNG</t>
  </si>
  <si>
    <t>05.001</t>
  </si>
  <si>
    <t>Dịch vụ vận tải hành khách tuyến cố định bằng đường bộ</t>
  </si>
  <si>
    <t>Dịch vụ vận tải hành khách bằng taxi</t>
  </si>
  <si>
    <t>05.002</t>
  </si>
  <si>
    <t>05.003</t>
  </si>
  <si>
    <t>05.004</t>
  </si>
  <si>
    <t>VI</t>
  </si>
  <si>
    <t>06</t>
  </si>
  <si>
    <t>DỊCH VỤ GIÁO DỤC</t>
  </si>
  <si>
    <t>06.001</t>
  </si>
  <si>
    <t>Học phí, dịch vụ trong lĩnh vực giáo dục, đào tạo tại cơ sở giáo dục mầm non công lập thuộc phạm vi Nhà nước định giá theo quy định của pháp luật về giáo dục</t>
  </si>
  <si>
    <t>Học phí, dịch vụ trong lĩnh vực giáo dục, đào tạo tại cơ sở giáo dục phổ thông công lập thuộc phạm vi Nhà nước định giá theo quy định của pháp luật về giáo dục</t>
  </si>
  <si>
    <t>Học phí, dịch vụ trong lĩnh vực giáo dục, đào tạo tại cơ sở giáo dục đại học công lập thuộc phạm vi Nhà nước định giá theo quy định của pháp luật về giáo dục đại học</t>
  </si>
  <si>
    <t>Học phí, dịch vụ trong lĩnh vực giáo dục, đào tạo tại cơ sở giáo dục nghề nghiệp công lập thuộc phạm vi Nhà nước định giá theo quy định của pháp luật về giáo dục nghề nghiệp</t>
  </si>
  <si>
    <t>06.002</t>
  </si>
  <si>
    <t>06.003</t>
  </si>
  <si>
    <t>06.004</t>
  </si>
  <si>
    <t>VII</t>
  </si>
  <si>
    <t>GIÁ CÁC HÀNG HÓA, DỊCH VỤ KHÁC KHI CÓ YÊU CẦU BÁO CÁO ĐỘT XUẤT CỦA CHÍNH PHỦ, THỦ TƯỚNG CHÍNH PHỦ, BỘ TÀI CHÍNH, ỦY BAN NHÂN DÂN CẤP TỈNH</t>
  </si>
  <si>
    <t>Giá bình quân kỳ trước</t>
  </si>
  <si>
    <t>Giá bình quân kỳ này</t>
  </si>
  <si>
    <t>Giá phổ biến kỳ báo cáo</t>
  </si>
  <si>
    <t>Mức tăng (giảm) giá bình quân</t>
  </si>
  <si>
    <t>Tỷ lệ tăng (giảm) giá bình quân (%)</t>
  </si>
  <si>
    <t>Siêu thị</t>
  </si>
  <si>
    <t>Chợ, siêu thị</t>
  </si>
  <si>
    <t>Đạm ure Phú Mỹ</t>
  </si>
  <si>
    <t>Bao 25, 50kg</t>
  </si>
  <si>
    <t>NPK Phú Mỹ</t>
  </si>
  <si>
    <t>Thức ăn hỗn hợp cho heo</t>
  </si>
  <si>
    <t>bao 25 kg</t>
  </si>
  <si>
    <t>I</t>
  </si>
  <si>
    <t>01</t>
  </si>
  <si>
    <t>LƯƠNG THỰC, THỰC PHẨM</t>
  </si>
  <si>
    <t>Bình 12kg</t>
  </si>
  <si>
    <t>đ/bình</t>
  </si>
  <si>
    <t>BẢNG GIÁ THỊ TRƯỜNG THÁNG 2 NĂM 2025</t>
  </si>
  <si>
    <t>Hải Phòng - Hà Nội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</si>
</sst>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 _₫_-;\-* #,##0.00\ _₫_-;_-* &quot;-&quot;??\ _₫_-;_-@_-"/>
    <numFmt numFmtId="165" formatCode="_(* #,##0_);_(* \(#,##0\);_(* &quot;-&quot;??_);_(@_)"/>
  </numFmts>
  <fonts count="12" x14ac:knownFonts="1">
    <font>
      <sz val="11"/>
      <name val="Calibri"/>
      <family val="2"/>
      <scheme val="minor"/>
    </font>
    <font>
      <sz val="11"/>
      <name val="Calibri"/>
      <family val="2"/>
      <scheme val="minor"/>
    </font>
    <font>
      <b/>
      <sz val="12"/>
      <color theme="1"/>
      <name val="Times New Roman"/>
      <family val="1"/>
    </font>
    <font>
      <sz val="11"/>
      <color theme="1"/>
      <name val="Times New Roman"/>
      <family val="1"/>
    </font>
    <font>
      <b/>
      <sz val="14"/>
      <color theme="1"/>
      <name val="Times New Roman"/>
      <family val="1"/>
    </font>
    <font>
      <i/>
      <sz val="12"/>
      <color theme="1"/>
      <name val="Times New Roman"/>
      <family val="1"/>
    </font>
    <font>
      <sz val="12"/>
      <color theme="1"/>
      <name val="Times New Roman"/>
      <family val="1"/>
    </font>
    <font>
      <sz val="12"/>
      <color theme="1"/>
      <name val="Times New Roman"/>
    </font>
    <font>
      <sz val="12"/>
      <name val="Times New Roman"/>
      <family val="1"/>
    </font>
    <font>
      <sz val="12"/>
      <color rgb="FF000000"/>
      <name val="Times New Roman"/>
      <family val="1"/>
    </font>
    <font>
      <b/>
      <sz val="11"/>
      <color theme="1"/>
      <name val="Times New Roman"/>
      <family val="1"/>
    </font>
    <font>
      <b/>
      <sz val="11"/>
      <name val="Calibri"/>
      <family val="2"/>
      <scheme val="minor"/>
    </font>
  </fonts>
  <fills count="4">
    <fill>
      <patternFill patternType="none"/>
    </fill>
    <fill>
      <patternFill patternType="gray125"/>
    </fill>
    <fill>
      <patternFill patternType="solid">
        <fgColor theme="4" tint="0.39988402966399123"/>
        <bgColor indexed="64"/>
      </patternFill>
    </fill>
    <fill>
      <patternFill patternType="solid">
        <fgColor theme="0"/>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
      <left/>
      <right style="thin">
        <color rgb="FF000000"/>
      </right>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diagonal/>
    </border>
    <border>
      <left style="thin">
        <color indexed="64"/>
      </left>
      <right/>
      <top/>
      <bottom/>
      <diagonal/>
    </border>
    <border>
      <left/>
      <right/>
      <top style="thin">
        <color rgb="FF000000"/>
      </top>
      <bottom style="thin">
        <color rgb="FF000000"/>
      </bottom>
      <diagonal/>
    </border>
  </borders>
  <cellStyleXfs count="2">
    <xf numFmtId="0" fontId="0" fillId="0" borderId="0"/>
    <xf numFmtId="164" fontId="1" fillId="0" borderId="0" applyFont="0" applyFill="0" applyBorder="0" applyAlignment="0" applyProtection="0"/>
  </cellStyleXfs>
  <cellXfs count="75">
    <xf numFmtId="0" fontId="0" fillId="0" borderId="0" xfId="0"/>
    <xf numFmtId="0" fontId="2" fillId="0" borderId="0" xfId="0" applyFont="1" applyAlignment="1">
      <alignment vertical="center" wrapText="1"/>
    </xf>
    <xf numFmtId="0" fontId="3" fillId="0" borderId="0" xfId="0" applyFont="1"/>
    <xf numFmtId="0" fontId="3" fillId="0" borderId="0" xfId="0" applyFont="1" applyAlignment="1">
      <alignment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2" borderId="2" xfId="0" applyFont="1" applyFill="1" applyBorder="1" applyAlignment="1">
      <alignment horizontal="center" vertical="center" wrapText="1"/>
    </xf>
    <xf numFmtId="0" fontId="6" fillId="0" borderId="0" xfId="0" applyFont="1"/>
    <xf numFmtId="0" fontId="6" fillId="0" borderId="3" xfId="0" applyFont="1" applyBorder="1" applyAlignment="1">
      <alignment horizontal="center" vertical="center"/>
    </xf>
    <xf numFmtId="0" fontId="3" fillId="0" borderId="3" xfId="0" applyFont="1" applyBorder="1" applyAlignment="1">
      <alignment horizontal="center" vertical="center"/>
    </xf>
    <xf numFmtId="0" fontId="6" fillId="0" borderId="6" xfId="0" applyFont="1" applyBorder="1" applyAlignment="1">
      <alignment horizontal="center" vertical="center"/>
    </xf>
    <xf numFmtId="0" fontId="2" fillId="3" borderId="2" xfId="0" applyFont="1" applyFill="1" applyBorder="1" applyAlignment="1">
      <alignment horizontal="center" vertical="center" wrapText="1"/>
    </xf>
    <xf numFmtId="3" fontId="6" fillId="0" borderId="6" xfId="0" quotePrefix="1" applyNumberFormat="1" applyFont="1" applyBorder="1" applyAlignment="1">
      <alignment horizontal="center" vertical="center"/>
    </xf>
    <xf numFmtId="3" fontId="6" fillId="0" borderId="3" xfId="0" quotePrefix="1" applyNumberFormat="1" applyFont="1" applyBorder="1" applyAlignment="1">
      <alignment horizontal="center" vertical="center"/>
    </xf>
    <xf numFmtId="0" fontId="3" fillId="0" borderId="3" xfId="0" quotePrefix="1" applyFont="1" applyBorder="1" applyAlignment="1">
      <alignment horizontal="center" vertical="center"/>
    </xf>
    <xf numFmtId="0" fontId="3" fillId="0" borderId="4" xfId="0" quotePrefix="1" applyFont="1" applyBorder="1" applyAlignment="1">
      <alignment horizontal="center" vertical="center"/>
    </xf>
    <xf numFmtId="0" fontId="3" fillId="0" borderId="12" xfId="0" quotePrefix="1" applyFont="1" applyBorder="1" applyAlignment="1">
      <alignment horizontal="center" vertical="center"/>
    </xf>
    <xf numFmtId="0" fontId="3" fillId="0" borderId="2" xfId="0" quotePrefix="1" applyFont="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10" fillId="0" borderId="0" xfId="0" applyFont="1"/>
    <xf numFmtId="0" fontId="11" fillId="0" borderId="0" xfId="0" applyFont="1"/>
    <xf numFmtId="0" fontId="6" fillId="3" borderId="6" xfId="0" applyFont="1" applyFill="1" applyBorder="1" applyAlignment="1">
      <alignment horizontal="left" vertical="center" wrapText="1"/>
    </xf>
    <xf numFmtId="0" fontId="6" fillId="3" borderId="6"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3" fontId="7" fillId="3" borderId="9" xfId="0" applyNumberFormat="1" applyFont="1" applyFill="1" applyBorder="1" applyAlignment="1">
      <alignment vertical="center" wrapText="1"/>
    </xf>
    <xf numFmtId="165" fontId="6" fillId="3" borderId="10" xfId="1" applyNumberFormat="1" applyFont="1" applyFill="1" applyBorder="1" applyAlignment="1">
      <alignment horizontal="right" vertical="center" wrapText="1"/>
    </xf>
    <xf numFmtId="43" fontId="8" fillId="3" borderId="6" xfId="1" applyNumberFormat="1" applyFont="1" applyFill="1" applyBorder="1" applyAlignment="1">
      <alignment horizontal="right" vertical="center"/>
    </xf>
    <xf numFmtId="0" fontId="6" fillId="3" borderId="6" xfId="0" applyFont="1" applyFill="1" applyBorder="1" applyAlignment="1" applyProtection="1">
      <alignment horizontal="left" vertical="center" wrapText="1"/>
      <protection locked="0"/>
    </xf>
    <xf numFmtId="0" fontId="6" fillId="3" borderId="3" xfId="0" applyFont="1" applyFill="1" applyBorder="1" applyAlignment="1">
      <alignment horizontal="left" vertical="center" wrapText="1"/>
    </xf>
    <xf numFmtId="0" fontId="6" fillId="3" borderId="3"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3" fontId="7" fillId="3" borderId="2" xfId="0" applyNumberFormat="1" applyFont="1" applyFill="1" applyBorder="1" applyAlignment="1">
      <alignment vertical="center" wrapText="1"/>
    </xf>
    <xf numFmtId="165" fontId="6" fillId="3" borderId="5" xfId="1" applyNumberFormat="1" applyFont="1" applyFill="1" applyBorder="1" applyAlignment="1">
      <alignment horizontal="right" vertical="center" wrapText="1"/>
    </xf>
    <xf numFmtId="43" fontId="8" fillId="3" borderId="3" xfId="1" applyNumberFormat="1" applyFont="1" applyFill="1" applyBorder="1" applyAlignment="1">
      <alignment horizontal="right" vertical="center"/>
    </xf>
    <xf numFmtId="0" fontId="6" fillId="3" borderId="3" xfId="0" applyFont="1" applyFill="1" applyBorder="1" applyAlignment="1" applyProtection="1">
      <alignment horizontal="left" vertical="center" wrapText="1"/>
      <protection locked="0"/>
    </xf>
    <xf numFmtId="0" fontId="3" fillId="3" borderId="3" xfId="0" applyFont="1" applyFill="1" applyBorder="1" applyAlignment="1">
      <alignment horizontal="left" vertical="center" wrapText="1"/>
    </xf>
    <xf numFmtId="43" fontId="9" fillId="3" borderId="3" xfId="1" applyNumberFormat="1" applyFont="1" applyFill="1" applyBorder="1" applyAlignment="1">
      <alignment horizontal="right" vertical="center"/>
    </xf>
    <xf numFmtId="0" fontId="3" fillId="3" borderId="3" xfId="0" applyFont="1" applyFill="1" applyBorder="1" applyAlignment="1" applyProtection="1">
      <alignment horizontal="left" vertical="center" wrapText="1"/>
      <protection locked="0"/>
    </xf>
    <xf numFmtId="165" fontId="7" fillId="3" borderId="2" xfId="0" applyNumberFormat="1" applyFont="1" applyFill="1" applyBorder="1" applyAlignment="1">
      <alignment horizontal="right" vertical="center" wrapText="1"/>
    </xf>
    <xf numFmtId="0" fontId="3" fillId="3" borderId="7" xfId="0" applyFont="1" applyFill="1" applyBorder="1" applyAlignment="1">
      <alignment horizontal="left" vertical="center" wrapText="1"/>
    </xf>
    <xf numFmtId="0" fontId="6" fillId="3" borderId="7"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165" fontId="7" fillId="3" borderId="13" xfId="0" applyNumberFormat="1" applyFont="1" applyFill="1" applyBorder="1" applyAlignment="1">
      <alignment horizontal="right" vertical="center" wrapText="1"/>
    </xf>
    <xf numFmtId="165" fontId="6" fillId="3" borderId="17" xfId="1" applyNumberFormat="1" applyFont="1" applyFill="1" applyBorder="1" applyAlignment="1">
      <alignment horizontal="right" vertical="center" wrapText="1"/>
    </xf>
    <xf numFmtId="43" fontId="8" fillId="3" borderId="7" xfId="1" applyNumberFormat="1" applyFont="1" applyFill="1" applyBorder="1" applyAlignment="1">
      <alignment horizontal="right" vertical="center"/>
    </xf>
    <xf numFmtId="0" fontId="6" fillId="3" borderId="7" xfId="0" applyFont="1" applyFill="1" applyBorder="1" applyAlignment="1" applyProtection="1">
      <alignment horizontal="left" vertical="center" wrapText="1"/>
      <protection locked="0"/>
    </xf>
    <xf numFmtId="0" fontId="3" fillId="3" borderId="7" xfId="0" applyFont="1" applyFill="1" applyBorder="1" applyAlignment="1" applyProtection="1">
      <alignment horizontal="left" vertical="center" wrapText="1"/>
      <protection locked="0"/>
    </xf>
    <xf numFmtId="0" fontId="3" fillId="3" borderId="9" xfId="0" applyFont="1" applyFill="1" applyBorder="1" applyAlignment="1">
      <alignment horizontal="left" vertical="center" wrapText="1"/>
    </xf>
    <xf numFmtId="0" fontId="10" fillId="3" borderId="9" xfId="0" applyFont="1" applyFill="1" applyBorder="1" applyAlignment="1">
      <alignment horizontal="left" vertical="center" wrapText="1"/>
    </xf>
    <xf numFmtId="0" fontId="3" fillId="3" borderId="6" xfId="0" applyFont="1" applyFill="1" applyBorder="1" applyAlignment="1" applyProtection="1">
      <alignment horizontal="left" vertical="center" wrapText="1"/>
      <protection locked="0"/>
    </xf>
    <xf numFmtId="0" fontId="3" fillId="3" borderId="13" xfId="0" applyFont="1" applyFill="1" applyBorder="1" applyAlignment="1">
      <alignment horizontal="left" vertical="center" wrapText="1"/>
    </xf>
    <xf numFmtId="0" fontId="3" fillId="3" borderId="0" xfId="0" applyFont="1" applyFill="1" applyAlignment="1">
      <alignment wrapText="1"/>
    </xf>
    <xf numFmtId="0" fontId="3" fillId="3" borderId="13"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6" fillId="3" borderId="19" xfId="0" applyFont="1" applyFill="1" applyBorder="1" applyAlignment="1" applyProtection="1">
      <alignment horizontal="center" vertical="center" wrapText="1"/>
      <protection locked="0"/>
    </xf>
    <xf numFmtId="0" fontId="2" fillId="3" borderId="2" xfId="0" quotePrefix="1" applyFont="1" applyFill="1" applyBorder="1" applyAlignment="1">
      <alignment horizontal="center" vertical="center" wrapText="1"/>
    </xf>
    <xf numFmtId="0" fontId="2" fillId="0" borderId="3" xfId="0" applyFont="1" applyBorder="1" applyAlignment="1">
      <alignment horizontal="center" vertical="center"/>
    </xf>
    <xf numFmtId="0" fontId="2" fillId="0" borderId="4" xfId="0" quotePrefix="1" applyFont="1" applyBorder="1" applyAlignment="1">
      <alignment horizontal="center" vertical="center"/>
    </xf>
    <xf numFmtId="0" fontId="2" fillId="0" borderId="2" xfId="0" applyFont="1" applyBorder="1" applyAlignment="1">
      <alignment horizontal="center" vertical="center"/>
    </xf>
    <xf numFmtId="0" fontId="2" fillId="0" borderId="2" xfId="0" quotePrefix="1" applyFont="1" applyBorder="1" applyAlignment="1">
      <alignment horizontal="center" vertical="center"/>
    </xf>
    <xf numFmtId="0" fontId="2" fillId="3" borderId="18"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11"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2" fillId="3" borderId="16" xfId="0" applyFont="1" applyFill="1" applyBorder="1" applyAlignment="1">
      <alignment horizontal="left" vertical="center" wrapText="1"/>
    </xf>
    <xf numFmtId="0" fontId="2" fillId="0" borderId="14" xfId="0" applyFont="1" applyBorder="1" applyAlignment="1">
      <alignment horizontal="left" vertical="center" wrapText="1"/>
    </xf>
    <xf numFmtId="0" fontId="2" fillId="0" borderId="15" xfId="0" quotePrefix="1" applyFont="1" applyBorder="1" applyAlignment="1">
      <alignment horizontal="left" vertical="center" wrapText="1"/>
    </xf>
    <xf numFmtId="0" fontId="2" fillId="0" borderId="16" xfId="0" quotePrefix="1" applyFont="1" applyBorder="1" applyAlignment="1">
      <alignment horizontal="left" vertical="center" wrapText="1"/>
    </xf>
    <xf numFmtId="0" fontId="2" fillId="0" borderId="0" xfId="0" applyFont="1" applyAlignment="1">
      <alignment horizontal="center"/>
    </xf>
    <xf numFmtId="0" fontId="4" fillId="0" borderId="0" xfId="0" applyFont="1" applyAlignment="1">
      <alignment horizontal="center" vertical="center"/>
    </xf>
    <xf numFmtId="0" fontId="5" fillId="0" borderId="0" xfId="0" applyFont="1" applyAlignment="1">
      <alignment horizontal="center" vertical="center"/>
    </xf>
    <xf numFmtId="0" fontId="2" fillId="3" borderId="2" xfId="0" applyFont="1" applyFill="1" applyBorder="1" applyAlignment="1">
      <alignment horizontal="left" vertical="center" wrapText="1"/>
    </xf>
  </cellXfs>
  <cellStyles count="2">
    <cellStyle name="Comma" xfId="1" builtinId="3"/>
    <cellStyle name="Normal"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64"/>
  <sheetViews>
    <sheetView tabSelected="1" topLeftCell="C1" zoomScale="73" zoomScaleNormal="73" workbookViewId="0">
      <selection activeCell="L58" sqref="L58"/>
    </sheetView>
  </sheetViews>
  <sheetFormatPr defaultColWidth="9.140625" defaultRowHeight="15" x14ac:dyDescent="0.25"/>
  <cols>
    <col min="1" max="1" width="4.85546875" style="2" customWidth="1"/>
    <col min="2" max="2" width="11.42578125" style="2" customWidth="1"/>
    <col min="3" max="3" width="25.5703125" style="3" customWidth="1"/>
    <col min="4" max="4" width="23" style="3" customWidth="1"/>
    <col min="5" max="5" width="11" style="3" customWidth="1"/>
    <col min="6" max="6" width="12.28515625" style="2" customWidth="1"/>
    <col min="7" max="7" width="11.42578125" style="2" customWidth="1"/>
    <col min="8" max="8" width="12" style="2" customWidth="1"/>
    <col min="9" max="9" width="11.140625" style="2" customWidth="1"/>
    <col min="10" max="10" width="11.42578125" style="2" customWidth="1"/>
    <col min="11" max="11" width="14.7109375" style="3" customWidth="1"/>
    <col min="12" max="12" width="9.7109375" style="3" customWidth="1"/>
    <col min="13" max="13" width="9.140625" style="2" customWidth="1"/>
    <col min="14" max="256" width="9.140625" style="2"/>
  </cols>
  <sheetData>
    <row r="1" spans="1:13" ht="15.75" x14ac:dyDescent="0.25">
      <c r="A1" s="71" t="s">
        <v>0</v>
      </c>
      <c r="B1" s="71"/>
      <c r="C1" s="71"/>
      <c r="D1" s="1"/>
      <c r="E1" s="1"/>
      <c r="F1" s="1"/>
      <c r="G1" s="1"/>
      <c r="H1" s="1"/>
      <c r="I1" s="1"/>
      <c r="J1" s="1"/>
      <c r="K1" s="1"/>
      <c r="L1" s="1"/>
    </row>
    <row r="2" spans="1:13" ht="15.75" x14ac:dyDescent="0.25">
      <c r="A2" s="71" t="s">
        <v>1</v>
      </c>
      <c r="B2" s="71"/>
      <c r="C2" s="71"/>
    </row>
    <row r="3" spans="1:13" ht="15" customHeight="1" x14ac:dyDescent="0.25">
      <c r="A3" s="72" t="s">
        <v>179</v>
      </c>
      <c r="B3" s="72"/>
      <c r="C3" s="72"/>
      <c r="D3" s="72"/>
      <c r="E3" s="72"/>
      <c r="F3" s="72"/>
      <c r="G3" s="72"/>
      <c r="H3" s="72"/>
      <c r="I3" s="72"/>
      <c r="J3" s="72"/>
      <c r="K3" s="72"/>
      <c r="L3" s="72"/>
    </row>
    <row r="4" spans="1:13" ht="15" customHeight="1" x14ac:dyDescent="0.25">
      <c r="A4" s="73" t="s">
        <v>57</v>
      </c>
      <c r="B4" s="73"/>
      <c r="C4" s="73"/>
      <c r="D4" s="73"/>
      <c r="E4" s="73"/>
      <c r="F4" s="73"/>
      <c r="G4" s="73"/>
      <c r="H4" s="73"/>
      <c r="I4" s="73"/>
      <c r="J4" s="73"/>
      <c r="K4" s="73"/>
      <c r="L4" s="73"/>
    </row>
    <row r="5" spans="1:13" ht="15" customHeight="1" x14ac:dyDescent="0.25">
      <c r="A5" s="4"/>
      <c r="B5" s="4"/>
      <c r="C5" s="5"/>
      <c r="D5" s="5"/>
      <c r="E5" s="5"/>
      <c r="F5" s="4"/>
      <c r="G5" s="4"/>
      <c r="H5" s="4"/>
      <c r="I5" s="4"/>
      <c r="J5" s="4"/>
      <c r="K5" s="5"/>
      <c r="L5" s="5"/>
    </row>
    <row r="6" spans="1:13" s="7" customFormat="1" ht="63" x14ac:dyDescent="0.25">
      <c r="A6" s="6" t="s">
        <v>2</v>
      </c>
      <c r="B6" s="6" t="s">
        <v>3</v>
      </c>
      <c r="C6" s="6" t="s">
        <v>4</v>
      </c>
      <c r="D6" s="6" t="s">
        <v>5</v>
      </c>
      <c r="E6" s="6" t="s">
        <v>6</v>
      </c>
      <c r="F6" s="6" t="s">
        <v>164</v>
      </c>
      <c r="G6" s="6" t="s">
        <v>162</v>
      </c>
      <c r="H6" s="6" t="s">
        <v>163</v>
      </c>
      <c r="I6" s="6" t="s">
        <v>165</v>
      </c>
      <c r="J6" s="6" t="s">
        <v>166</v>
      </c>
      <c r="K6" s="6" t="s">
        <v>7</v>
      </c>
      <c r="L6" s="6" t="s">
        <v>8</v>
      </c>
      <c r="M6" s="7">
        <v>116</v>
      </c>
    </row>
    <row r="7" spans="1:13" s="7" customFormat="1" ht="31.5" customHeight="1" x14ac:dyDescent="0.25">
      <c r="A7" s="11" t="s">
        <v>174</v>
      </c>
      <c r="B7" s="57" t="s">
        <v>175</v>
      </c>
      <c r="C7" s="65" t="s">
        <v>176</v>
      </c>
      <c r="D7" s="66"/>
      <c r="E7" s="66"/>
      <c r="F7" s="66"/>
      <c r="G7" s="66"/>
      <c r="H7" s="66"/>
      <c r="I7" s="66"/>
      <c r="J7" s="66"/>
      <c r="K7" s="66"/>
      <c r="L7" s="67"/>
    </row>
    <row r="8" spans="1:13" s="7" customFormat="1" ht="47.25" x14ac:dyDescent="0.25">
      <c r="A8" s="10" t="s">
        <v>9</v>
      </c>
      <c r="B8" s="12" t="s">
        <v>62</v>
      </c>
      <c r="C8" s="22" t="s">
        <v>58</v>
      </c>
      <c r="D8" s="22" t="s">
        <v>10</v>
      </c>
      <c r="E8" s="23" t="s">
        <v>11</v>
      </c>
      <c r="F8" s="24" t="s">
        <v>12</v>
      </c>
      <c r="G8" s="25">
        <v>13000</v>
      </c>
      <c r="H8" s="25">
        <v>13000</v>
      </c>
      <c r="I8" s="26">
        <f t="shared" ref="I8:I23" si="0">IF(AND(ISNUMBER(G8),ISNUMBER(H8)),IF(AND(G8&lt;&gt;"",H8&lt;&gt;""),H8-G8,""),"")</f>
        <v>0</v>
      </c>
      <c r="J8" s="27">
        <f t="shared" ref="J8:J23" si="1">IFERROR(ROUND(I8/G8*100,2),"")</f>
        <v>0</v>
      </c>
      <c r="K8" s="28" t="s">
        <v>13</v>
      </c>
      <c r="L8" s="28"/>
    </row>
    <row r="9" spans="1:13" s="7" customFormat="1" ht="47.25" x14ac:dyDescent="0.25">
      <c r="A9" s="8" t="s">
        <v>14</v>
      </c>
      <c r="B9" s="13" t="s">
        <v>63</v>
      </c>
      <c r="C9" s="29" t="s">
        <v>59</v>
      </c>
      <c r="D9" s="29" t="s">
        <v>15</v>
      </c>
      <c r="E9" s="30" t="s">
        <v>11</v>
      </c>
      <c r="F9" s="31" t="s">
        <v>12</v>
      </c>
      <c r="G9" s="32">
        <v>20000</v>
      </c>
      <c r="H9" s="32">
        <v>20000</v>
      </c>
      <c r="I9" s="33">
        <f t="shared" si="0"/>
        <v>0</v>
      </c>
      <c r="J9" s="34">
        <f t="shared" si="1"/>
        <v>0</v>
      </c>
      <c r="K9" s="35" t="s">
        <v>13</v>
      </c>
      <c r="L9" s="35"/>
    </row>
    <row r="10" spans="1:13" ht="47.25" x14ac:dyDescent="0.25">
      <c r="A10" s="9" t="s">
        <v>16</v>
      </c>
      <c r="B10" s="14" t="s">
        <v>64</v>
      </c>
      <c r="C10" s="36" t="s">
        <v>17</v>
      </c>
      <c r="D10" s="36" t="s">
        <v>18</v>
      </c>
      <c r="E10" s="30" t="s">
        <v>11</v>
      </c>
      <c r="F10" s="31" t="s">
        <v>12</v>
      </c>
      <c r="G10" s="32">
        <v>70000</v>
      </c>
      <c r="H10" s="32">
        <v>74000</v>
      </c>
      <c r="I10" s="33">
        <f t="shared" si="0"/>
        <v>4000</v>
      </c>
      <c r="J10" s="37">
        <f t="shared" si="1"/>
        <v>5.71</v>
      </c>
      <c r="K10" s="35" t="s">
        <v>13</v>
      </c>
      <c r="L10" s="38"/>
    </row>
    <row r="11" spans="1:13" ht="47.25" x14ac:dyDescent="0.25">
      <c r="A11" s="9" t="s">
        <v>19</v>
      </c>
      <c r="B11" s="14" t="s">
        <v>65</v>
      </c>
      <c r="C11" s="36" t="s">
        <v>20</v>
      </c>
      <c r="D11" s="36" t="s">
        <v>21</v>
      </c>
      <c r="E11" s="30" t="s">
        <v>11</v>
      </c>
      <c r="F11" s="31" t="s">
        <v>12</v>
      </c>
      <c r="G11" s="32">
        <v>140000</v>
      </c>
      <c r="H11" s="32">
        <v>150000</v>
      </c>
      <c r="I11" s="33">
        <f t="shared" si="0"/>
        <v>10000</v>
      </c>
      <c r="J11" s="34">
        <f t="shared" si="1"/>
        <v>7.14</v>
      </c>
      <c r="K11" s="35" t="s">
        <v>13</v>
      </c>
      <c r="L11" s="38"/>
    </row>
    <row r="12" spans="1:13" ht="47.25" x14ac:dyDescent="0.25">
      <c r="A12" s="9" t="s">
        <v>22</v>
      </c>
      <c r="B12" s="14" t="s">
        <v>66</v>
      </c>
      <c r="C12" s="36" t="s">
        <v>23</v>
      </c>
      <c r="D12" s="36" t="s">
        <v>24</v>
      </c>
      <c r="E12" s="30" t="s">
        <v>11</v>
      </c>
      <c r="F12" s="31" t="s">
        <v>12</v>
      </c>
      <c r="G12" s="32">
        <v>290000</v>
      </c>
      <c r="H12" s="32">
        <v>290000</v>
      </c>
      <c r="I12" s="33">
        <f t="shared" si="0"/>
        <v>0</v>
      </c>
      <c r="J12" s="34">
        <f t="shared" si="1"/>
        <v>0</v>
      </c>
      <c r="K12" s="35" t="s">
        <v>13</v>
      </c>
      <c r="L12" s="38" t="s">
        <v>24</v>
      </c>
    </row>
    <row r="13" spans="1:13" ht="47.25" x14ac:dyDescent="0.25">
      <c r="A13" s="9" t="s">
        <v>25</v>
      </c>
      <c r="B13" s="14" t="s">
        <v>67</v>
      </c>
      <c r="C13" s="36" t="s">
        <v>26</v>
      </c>
      <c r="D13" s="36" t="s">
        <v>27</v>
      </c>
      <c r="E13" s="30" t="s">
        <v>11</v>
      </c>
      <c r="F13" s="31" t="s">
        <v>12</v>
      </c>
      <c r="G13" s="32">
        <v>310000</v>
      </c>
      <c r="H13" s="32">
        <v>310000</v>
      </c>
      <c r="I13" s="33">
        <f t="shared" si="0"/>
        <v>0</v>
      </c>
      <c r="J13" s="34">
        <f t="shared" si="1"/>
        <v>0</v>
      </c>
      <c r="K13" s="35" t="s">
        <v>13</v>
      </c>
      <c r="L13" s="38"/>
    </row>
    <row r="14" spans="1:13" ht="47.25" x14ac:dyDescent="0.25">
      <c r="A14" s="9" t="s">
        <v>28</v>
      </c>
      <c r="B14" s="14" t="s">
        <v>68</v>
      </c>
      <c r="C14" s="36" t="s">
        <v>29</v>
      </c>
      <c r="D14" s="36" t="s">
        <v>30</v>
      </c>
      <c r="E14" s="30" t="s">
        <v>11</v>
      </c>
      <c r="F14" s="31" t="s">
        <v>12</v>
      </c>
      <c r="G14" s="32">
        <v>110000</v>
      </c>
      <c r="H14" s="32">
        <v>110000</v>
      </c>
      <c r="I14" s="33">
        <f t="shared" si="0"/>
        <v>0</v>
      </c>
      <c r="J14" s="34">
        <f t="shared" si="1"/>
        <v>0</v>
      </c>
      <c r="K14" s="35" t="s">
        <v>13</v>
      </c>
      <c r="L14" s="38"/>
    </row>
    <row r="15" spans="1:13" ht="47.25" x14ac:dyDescent="0.25">
      <c r="A15" s="9" t="s">
        <v>31</v>
      </c>
      <c r="B15" s="14" t="s">
        <v>69</v>
      </c>
      <c r="C15" s="36" t="s">
        <v>32</v>
      </c>
      <c r="D15" s="36" t="s">
        <v>33</v>
      </c>
      <c r="E15" s="30" t="s">
        <v>11</v>
      </c>
      <c r="F15" s="31" t="s">
        <v>12</v>
      </c>
      <c r="G15" s="32">
        <v>65000</v>
      </c>
      <c r="H15" s="32">
        <v>65000</v>
      </c>
      <c r="I15" s="33">
        <f t="shared" si="0"/>
        <v>0</v>
      </c>
      <c r="J15" s="34">
        <f t="shared" si="1"/>
        <v>0</v>
      </c>
      <c r="K15" s="35" t="s">
        <v>13</v>
      </c>
      <c r="L15" s="38"/>
    </row>
    <row r="16" spans="1:13" ht="47.25" x14ac:dyDescent="0.25">
      <c r="A16" s="9">
        <v>9</v>
      </c>
      <c r="B16" s="14" t="s">
        <v>70</v>
      </c>
      <c r="C16" s="36" t="s">
        <v>35</v>
      </c>
      <c r="D16" s="36" t="s">
        <v>36</v>
      </c>
      <c r="E16" s="30" t="s">
        <v>11</v>
      </c>
      <c r="F16" s="31" t="s">
        <v>12</v>
      </c>
      <c r="G16" s="32">
        <v>110000</v>
      </c>
      <c r="H16" s="32">
        <v>110000</v>
      </c>
      <c r="I16" s="33">
        <f t="shared" si="0"/>
        <v>0</v>
      </c>
      <c r="J16" s="34">
        <f t="shared" si="1"/>
        <v>0</v>
      </c>
      <c r="K16" s="35" t="s">
        <v>13</v>
      </c>
      <c r="L16" s="38"/>
    </row>
    <row r="17" spans="1:256" ht="47.25" x14ac:dyDescent="0.25">
      <c r="A17" s="9">
        <v>10</v>
      </c>
      <c r="B17" s="14" t="s">
        <v>71</v>
      </c>
      <c r="C17" s="36" t="s">
        <v>37</v>
      </c>
      <c r="D17" s="36" t="s">
        <v>36</v>
      </c>
      <c r="E17" s="30" t="s">
        <v>11</v>
      </c>
      <c r="F17" s="31" t="s">
        <v>12</v>
      </c>
      <c r="G17" s="32">
        <v>60000</v>
      </c>
      <c r="H17" s="32">
        <v>60000</v>
      </c>
      <c r="I17" s="33">
        <f t="shared" si="0"/>
        <v>0</v>
      </c>
      <c r="J17" s="34">
        <f t="shared" si="1"/>
        <v>0</v>
      </c>
      <c r="K17" s="35" t="s">
        <v>13</v>
      </c>
      <c r="L17" s="38"/>
    </row>
    <row r="18" spans="1:256" ht="39.75" customHeight="1" x14ac:dyDescent="0.25">
      <c r="A18" s="9">
        <v>11</v>
      </c>
      <c r="B18" s="14" t="s">
        <v>72</v>
      </c>
      <c r="C18" s="36" t="s">
        <v>60</v>
      </c>
      <c r="D18" s="36" t="s">
        <v>38</v>
      </c>
      <c r="E18" s="30" t="s">
        <v>11</v>
      </c>
      <c r="F18" s="31" t="s">
        <v>12</v>
      </c>
      <c r="G18" s="39">
        <v>380000</v>
      </c>
      <c r="H18" s="39">
        <v>340000</v>
      </c>
      <c r="I18" s="33">
        <f t="shared" si="0"/>
        <v>-40000</v>
      </c>
      <c r="J18" s="34">
        <f t="shared" si="1"/>
        <v>-10.53</v>
      </c>
      <c r="K18" s="35"/>
      <c r="L18" s="38"/>
    </row>
    <row r="19" spans="1:256" ht="47.25" x14ac:dyDescent="0.25">
      <c r="A19" s="9">
        <v>12</v>
      </c>
      <c r="B19" s="14" t="s">
        <v>73</v>
      </c>
      <c r="C19" s="36" t="s">
        <v>39</v>
      </c>
      <c r="D19" s="36" t="s">
        <v>40</v>
      </c>
      <c r="E19" s="30" t="s">
        <v>11</v>
      </c>
      <c r="F19" s="31" t="s">
        <v>12</v>
      </c>
      <c r="G19" s="32">
        <v>12000</v>
      </c>
      <c r="H19" s="32">
        <v>7000</v>
      </c>
      <c r="I19" s="33">
        <f t="shared" si="0"/>
        <v>-5000</v>
      </c>
      <c r="J19" s="34">
        <f t="shared" si="1"/>
        <v>-41.67</v>
      </c>
      <c r="K19" s="35" t="s">
        <v>13</v>
      </c>
      <c r="L19" s="38"/>
    </row>
    <row r="20" spans="1:256" ht="47.25" x14ac:dyDescent="0.25">
      <c r="A20" s="9">
        <v>13</v>
      </c>
      <c r="B20" s="14" t="s">
        <v>74</v>
      </c>
      <c r="C20" s="36" t="s">
        <v>41</v>
      </c>
      <c r="D20" s="36" t="s">
        <v>42</v>
      </c>
      <c r="E20" s="30" t="s">
        <v>11</v>
      </c>
      <c r="F20" s="31" t="s">
        <v>12</v>
      </c>
      <c r="G20" s="32">
        <v>9000</v>
      </c>
      <c r="H20" s="32">
        <v>9000</v>
      </c>
      <c r="I20" s="33">
        <f t="shared" si="0"/>
        <v>0</v>
      </c>
      <c r="J20" s="34">
        <f t="shared" si="1"/>
        <v>0</v>
      </c>
      <c r="K20" s="35" t="s">
        <v>13</v>
      </c>
      <c r="L20" s="38"/>
    </row>
    <row r="21" spans="1:256" ht="47.25" x14ac:dyDescent="0.25">
      <c r="A21" s="9">
        <v>14</v>
      </c>
      <c r="B21" s="14" t="s">
        <v>75</v>
      </c>
      <c r="C21" s="36" t="s">
        <v>43</v>
      </c>
      <c r="D21" s="36" t="s">
        <v>44</v>
      </c>
      <c r="E21" s="30" t="s">
        <v>11</v>
      </c>
      <c r="F21" s="31" t="s">
        <v>12</v>
      </c>
      <c r="G21" s="32">
        <v>25000</v>
      </c>
      <c r="H21" s="32">
        <v>20000</v>
      </c>
      <c r="I21" s="33">
        <f t="shared" si="0"/>
        <v>-5000</v>
      </c>
      <c r="J21" s="34">
        <f t="shared" si="1"/>
        <v>-20</v>
      </c>
      <c r="K21" s="35" t="s">
        <v>13</v>
      </c>
      <c r="L21" s="38"/>
    </row>
    <row r="22" spans="1:256" ht="47.25" x14ac:dyDescent="0.25">
      <c r="A22" s="9">
        <v>15</v>
      </c>
      <c r="B22" s="14" t="s">
        <v>76</v>
      </c>
      <c r="C22" s="36" t="s">
        <v>45</v>
      </c>
      <c r="D22" s="36" t="s">
        <v>46</v>
      </c>
      <c r="E22" s="30" t="s">
        <v>11</v>
      </c>
      <c r="F22" s="31" t="s">
        <v>12</v>
      </c>
      <c r="G22" s="32">
        <v>22000</v>
      </c>
      <c r="H22" s="32">
        <v>10000</v>
      </c>
      <c r="I22" s="33">
        <f t="shared" si="0"/>
        <v>-12000</v>
      </c>
      <c r="J22" s="34">
        <f t="shared" si="1"/>
        <v>-54.55</v>
      </c>
      <c r="K22" s="35" t="s">
        <v>13</v>
      </c>
      <c r="L22" s="38"/>
    </row>
    <row r="23" spans="1:256" ht="15.75" x14ac:dyDescent="0.25">
      <c r="A23" s="9">
        <v>16</v>
      </c>
      <c r="B23" s="14" t="s">
        <v>61</v>
      </c>
      <c r="C23" s="36" t="s">
        <v>34</v>
      </c>
      <c r="D23" s="36" t="s">
        <v>78</v>
      </c>
      <c r="E23" s="30" t="s">
        <v>11</v>
      </c>
      <c r="F23" s="31" t="s">
        <v>12</v>
      </c>
      <c r="G23" s="32">
        <v>150000</v>
      </c>
      <c r="H23" s="32">
        <v>150000</v>
      </c>
      <c r="I23" s="33">
        <f t="shared" si="0"/>
        <v>0</v>
      </c>
      <c r="J23" s="34">
        <f t="shared" si="1"/>
        <v>0</v>
      </c>
      <c r="K23" s="35" t="s">
        <v>168</v>
      </c>
      <c r="L23" s="38"/>
    </row>
    <row r="24" spans="1:256" ht="30" x14ac:dyDescent="0.25">
      <c r="A24" s="9" t="s">
        <v>47</v>
      </c>
      <c r="B24" s="14" t="s">
        <v>77</v>
      </c>
      <c r="C24" s="40" t="s">
        <v>82</v>
      </c>
      <c r="D24" s="40" t="s">
        <v>48</v>
      </c>
      <c r="E24" s="41" t="s">
        <v>11</v>
      </c>
      <c r="F24" s="42" t="s">
        <v>12</v>
      </c>
      <c r="G24" s="43">
        <v>30000</v>
      </c>
      <c r="H24" s="43">
        <v>30000</v>
      </c>
      <c r="I24" s="44">
        <f t="shared" ref="I24:I58" si="2">IF(AND(ISNUMBER(G24),ISNUMBER(H24)),IF(AND(G24&lt;&gt;"",H24&lt;&gt;""),H24-G24,""),"")</f>
        <v>0</v>
      </c>
      <c r="J24" s="45">
        <f t="shared" ref="J24:J58" si="3">IFERROR(ROUND(I24/G24*100,2),"")</f>
        <v>0</v>
      </c>
      <c r="K24" s="46" t="s">
        <v>167</v>
      </c>
      <c r="L24" s="47"/>
    </row>
    <row r="25" spans="1:256" s="21" customFormat="1" ht="15.75" customHeight="1" x14ac:dyDescent="0.25">
      <c r="A25" s="58" t="s">
        <v>79</v>
      </c>
      <c r="B25" s="59" t="s">
        <v>80</v>
      </c>
      <c r="C25" s="74" t="s">
        <v>81</v>
      </c>
      <c r="D25" s="74"/>
      <c r="E25" s="74"/>
      <c r="F25" s="74"/>
      <c r="G25" s="74"/>
      <c r="H25" s="74"/>
      <c r="I25" s="74"/>
      <c r="J25" s="74"/>
      <c r="K25" s="74"/>
      <c r="L25" s="74"/>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c r="EB25" s="20"/>
      <c r="EC25" s="20"/>
      <c r="ED25" s="20"/>
      <c r="EE25" s="20"/>
      <c r="EF25" s="20"/>
      <c r="EG25" s="20"/>
      <c r="EH25" s="20"/>
      <c r="EI25" s="20"/>
      <c r="EJ25" s="20"/>
      <c r="EK25" s="20"/>
      <c r="EL25" s="20"/>
      <c r="EM25" s="20"/>
      <c r="EN25" s="20"/>
      <c r="EO25" s="20"/>
      <c r="EP25" s="20"/>
      <c r="EQ25" s="20"/>
      <c r="ER25" s="20"/>
      <c r="ES25" s="20"/>
      <c r="ET25" s="20"/>
      <c r="EU25" s="20"/>
      <c r="EV25" s="20"/>
      <c r="EW25" s="20"/>
      <c r="EX25" s="20"/>
      <c r="EY25" s="20"/>
      <c r="EZ25" s="20"/>
      <c r="FA25" s="20"/>
      <c r="FB25" s="20"/>
      <c r="FC25" s="20"/>
      <c r="FD25" s="20"/>
      <c r="FE25" s="20"/>
      <c r="FF25" s="20"/>
      <c r="FG25" s="20"/>
      <c r="FH25" s="20"/>
      <c r="FI25" s="20"/>
      <c r="FJ25" s="20"/>
      <c r="FK25" s="20"/>
      <c r="FL25" s="20"/>
      <c r="FM25" s="20"/>
      <c r="FN25" s="20"/>
      <c r="FO25" s="20"/>
      <c r="FP25" s="20"/>
      <c r="FQ25" s="20"/>
      <c r="FR25" s="20"/>
      <c r="FS25" s="20"/>
      <c r="FT25" s="20"/>
      <c r="FU25" s="20"/>
      <c r="FV25" s="20"/>
      <c r="FW25" s="20"/>
      <c r="FX25" s="20"/>
      <c r="FY25" s="20"/>
      <c r="FZ25" s="20"/>
      <c r="GA25" s="20"/>
      <c r="GB25" s="20"/>
      <c r="GC25" s="20"/>
      <c r="GD25" s="20"/>
      <c r="GE25" s="20"/>
      <c r="GF25" s="20"/>
      <c r="GG25" s="20"/>
      <c r="GH25" s="20"/>
      <c r="GI25" s="20"/>
      <c r="GJ25" s="20"/>
      <c r="GK25" s="20"/>
      <c r="GL25" s="20"/>
      <c r="GM25" s="20"/>
      <c r="GN25" s="20"/>
      <c r="GO25" s="20"/>
      <c r="GP25" s="20"/>
      <c r="GQ25" s="20"/>
      <c r="GR25" s="20"/>
      <c r="GS25" s="20"/>
      <c r="GT25" s="20"/>
      <c r="GU25" s="20"/>
      <c r="GV25" s="20"/>
      <c r="GW25" s="20"/>
      <c r="GX25" s="20"/>
      <c r="GY25" s="20"/>
      <c r="GZ25" s="20"/>
      <c r="HA25" s="20"/>
      <c r="HB25" s="20"/>
      <c r="HC25" s="20"/>
      <c r="HD25" s="20"/>
      <c r="HE25" s="20"/>
      <c r="HF25" s="20"/>
      <c r="HG25" s="20"/>
      <c r="HH25" s="20"/>
      <c r="HI25" s="20"/>
      <c r="HJ25" s="20"/>
      <c r="HK25" s="20"/>
      <c r="HL25" s="20"/>
      <c r="HM25" s="20"/>
      <c r="HN25" s="20"/>
      <c r="HO25" s="20"/>
      <c r="HP25" s="20"/>
      <c r="HQ25" s="20"/>
      <c r="HR25" s="20"/>
      <c r="HS25" s="20"/>
      <c r="HT25" s="20"/>
      <c r="HU25" s="20"/>
      <c r="HV25" s="20"/>
      <c r="HW25" s="20"/>
      <c r="HX25" s="20"/>
      <c r="HY25" s="20"/>
      <c r="HZ25" s="20"/>
      <c r="IA25" s="20"/>
      <c r="IB25" s="20"/>
      <c r="IC25" s="20"/>
      <c r="ID25" s="20"/>
      <c r="IE25" s="20"/>
      <c r="IF25" s="20"/>
      <c r="IG25" s="20"/>
      <c r="IH25" s="20"/>
      <c r="II25" s="20"/>
      <c r="IJ25" s="20"/>
      <c r="IK25" s="20"/>
      <c r="IL25" s="20"/>
      <c r="IM25" s="20"/>
      <c r="IN25" s="20"/>
      <c r="IO25" s="20"/>
      <c r="IP25" s="20"/>
      <c r="IQ25" s="20"/>
      <c r="IR25" s="20"/>
      <c r="IS25" s="20"/>
      <c r="IT25" s="20"/>
      <c r="IU25" s="20"/>
      <c r="IV25" s="20"/>
    </row>
    <row r="26" spans="1:256" ht="30" x14ac:dyDescent="0.25">
      <c r="A26" s="9">
        <v>18</v>
      </c>
      <c r="B26" s="15" t="s">
        <v>83</v>
      </c>
      <c r="C26" s="48" t="s">
        <v>84</v>
      </c>
      <c r="D26" s="49"/>
      <c r="E26" s="49"/>
      <c r="F26" s="24" t="s">
        <v>12</v>
      </c>
      <c r="G26" s="25"/>
      <c r="H26" s="25"/>
      <c r="I26" s="26" t="str">
        <f t="shared" si="2"/>
        <v/>
      </c>
      <c r="J26" s="27" t="str">
        <f t="shared" si="3"/>
        <v/>
      </c>
      <c r="K26" s="28"/>
      <c r="L26" s="50"/>
    </row>
    <row r="27" spans="1:256" ht="47.25" x14ac:dyDescent="0.25">
      <c r="A27" s="9"/>
      <c r="B27" s="16"/>
      <c r="C27" s="51" t="s">
        <v>169</v>
      </c>
      <c r="D27" s="52"/>
      <c r="E27" s="53" t="s">
        <v>11</v>
      </c>
      <c r="F27" s="31" t="s">
        <v>12</v>
      </c>
      <c r="G27" s="32">
        <v>11500</v>
      </c>
      <c r="H27" s="32">
        <v>11500</v>
      </c>
      <c r="I27" s="33">
        <f t="shared" si="2"/>
        <v>0</v>
      </c>
      <c r="J27" s="34">
        <f t="shared" si="3"/>
        <v>0</v>
      </c>
      <c r="K27" s="35" t="s">
        <v>13</v>
      </c>
      <c r="L27" s="38"/>
    </row>
    <row r="28" spans="1:256" ht="47.25" x14ac:dyDescent="0.25">
      <c r="A28" s="9"/>
      <c r="B28" s="16"/>
      <c r="C28" s="51" t="s">
        <v>171</v>
      </c>
      <c r="D28" s="51" t="s">
        <v>170</v>
      </c>
      <c r="E28" s="53" t="s">
        <v>11</v>
      </c>
      <c r="F28" s="31" t="s">
        <v>12</v>
      </c>
      <c r="G28" s="32">
        <v>15000</v>
      </c>
      <c r="H28" s="32">
        <v>15000</v>
      </c>
      <c r="I28" s="33">
        <f t="shared" si="2"/>
        <v>0</v>
      </c>
      <c r="J28" s="34">
        <f t="shared" si="3"/>
        <v>0</v>
      </c>
      <c r="K28" s="35" t="s">
        <v>13</v>
      </c>
      <c r="L28" s="38"/>
    </row>
    <row r="29" spans="1:256" ht="47.25" x14ac:dyDescent="0.25">
      <c r="A29" s="19">
        <v>19</v>
      </c>
      <c r="B29" s="16" t="s">
        <v>85</v>
      </c>
      <c r="C29" s="51" t="s">
        <v>86</v>
      </c>
      <c r="D29" s="51"/>
      <c r="E29" s="53" t="s">
        <v>11</v>
      </c>
      <c r="F29" s="31" t="s">
        <v>12</v>
      </c>
      <c r="G29" s="32"/>
      <c r="H29" s="32"/>
      <c r="I29" s="33" t="str">
        <f t="shared" si="2"/>
        <v/>
      </c>
      <c r="J29" s="34" t="str">
        <f t="shared" si="3"/>
        <v/>
      </c>
      <c r="K29" s="35" t="s">
        <v>13</v>
      </c>
      <c r="L29" s="38"/>
    </row>
    <row r="30" spans="1:256" ht="47.25" x14ac:dyDescent="0.25">
      <c r="A30" s="18"/>
      <c r="B30" s="17"/>
      <c r="C30" s="54" t="s">
        <v>172</v>
      </c>
      <c r="D30" s="54" t="s">
        <v>173</v>
      </c>
      <c r="E30" s="55" t="s">
        <v>11</v>
      </c>
      <c r="F30" s="56" t="s">
        <v>12</v>
      </c>
      <c r="G30" s="32">
        <v>395000</v>
      </c>
      <c r="H30" s="32">
        <v>395000</v>
      </c>
      <c r="I30" s="33">
        <f t="shared" si="2"/>
        <v>0</v>
      </c>
      <c r="J30" s="34">
        <f t="shared" si="3"/>
        <v>0</v>
      </c>
      <c r="K30" s="35" t="s">
        <v>13</v>
      </c>
      <c r="L30" s="38"/>
    </row>
    <row r="31" spans="1:256" s="21" customFormat="1" ht="37.5" customHeight="1" x14ac:dyDescent="0.25">
      <c r="A31" s="60" t="s">
        <v>87</v>
      </c>
      <c r="B31" s="61" t="s">
        <v>88</v>
      </c>
      <c r="C31" s="62" t="s">
        <v>89</v>
      </c>
      <c r="D31" s="63"/>
      <c r="E31" s="63"/>
      <c r="F31" s="63"/>
      <c r="G31" s="63"/>
      <c r="H31" s="63"/>
      <c r="I31" s="63"/>
      <c r="J31" s="63"/>
      <c r="K31" s="63"/>
      <c r="L31" s="64"/>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0"/>
      <c r="DL31" s="20"/>
      <c r="DM31" s="20"/>
      <c r="DN31" s="20"/>
      <c r="DO31" s="20"/>
      <c r="DP31" s="20"/>
      <c r="DQ31" s="20"/>
      <c r="DR31" s="20"/>
      <c r="DS31" s="20"/>
      <c r="DT31" s="20"/>
      <c r="DU31" s="20"/>
      <c r="DV31" s="20"/>
      <c r="DW31" s="20"/>
      <c r="DX31" s="20"/>
      <c r="DY31" s="20"/>
      <c r="DZ31" s="20"/>
      <c r="EA31" s="20"/>
      <c r="EB31" s="20"/>
      <c r="EC31" s="20"/>
      <c r="ED31" s="20"/>
      <c r="EE31" s="20"/>
      <c r="EF31" s="20"/>
      <c r="EG31" s="20"/>
      <c r="EH31" s="20"/>
      <c r="EI31" s="20"/>
      <c r="EJ31" s="20"/>
      <c r="EK31" s="20"/>
      <c r="EL31" s="20"/>
      <c r="EM31" s="20"/>
      <c r="EN31" s="20"/>
      <c r="EO31" s="20"/>
      <c r="EP31" s="20"/>
      <c r="EQ31" s="20"/>
      <c r="ER31" s="20"/>
      <c r="ES31" s="20"/>
      <c r="ET31" s="20"/>
      <c r="EU31" s="20"/>
      <c r="EV31" s="20"/>
      <c r="EW31" s="20"/>
      <c r="EX31" s="20"/>
      <c r="EY31" s="20"/>
      <c r="EZ31" s="20"/>
      <c r="FA31" s="20"/>
      <c r="FB31" s="20"/>
      <c r="FC31" s="20"/>
      <c r="FD31" s="20"/>
      <c r="FE31" s="20"/>
      <c r="FF31" s="20"/>
      <c r="FG31" s="20"/>
      <c r="FH31" s="20"/>
      <c r="FI31" s="20"/>
      <c r="FJ31" s="20"/>
      <c r="FK31" s="20"/>
      <c r="FL31" s="20"/>
      <c r="FM31" s="20"/>
      <c r="FN31" s="20"/>
      <c r="FO31" s="20"/>
      <c r="FP31" s="20"/>
      <c r="FQ31" s="20"/>
      <c r="FR31" s="20"/>
      <c r="FS31" s="20"/>
      <c r="FT31" s="20"/>
      <c r="FU31" s="20"/>
      <c r="FV31" s="20"/>
      <c r="FW31" s="20"/>
      <c r="FX31" s="20"/>
      <c r="FY31" s="20"/>
      <c r="FZ31" s="20"/>
      <c r="GA31" s="20"/>
      <c r="GB31" s="20"/>
      <c r="GC31" s="20"/>
      <c r="GD31" s="20"/>
      <c r="GE31" s="20"/>
      <c r="GF31" s="20"/>
      <c r="GG31" s="20"/>
      <c r="GH31" s="20"/>
      <c r="GI31" s="20"/>
      <c r="GJ31" s="20"/>
      <c r="GK31" s="20"/>
      <c r="GL31" s="20"/>
      <c r="GM31" s="20"/>
      <c r="GN31" s="20"/>
      <c r="GO31" s="20"/>
      <c r="GP31" s="20"/>
      <c r="GQ31" s="20"/>
      <c r="GR31" s="20"/>
      <c r="GS31" s="20"/>
      <c r="GT31" s="20"/>
      <c r="GU31" s="20"/>
      <c r="GV31" s="20"/>
      <c r="GW31" s="20"/>
      <c r="GX31" s="20"/>
      <c r="GY31" s="20"/>
      <c r="GZ31" s="20"/>
      <c r="HA31" s="20"/>
      <c r="HB31" s="20"/>
      <c r="HC31" s="20"/>
      <c r="HD31" s="20"/>
      <c r="HE31" s="20"/>
      <c r="HF31" s="20"/>
      <c r="HG31" s="20"/>
      <c r="HH31" s="20"/>
      <c r="HI31" s="20"/>
      <c r="HJ31" s="20"/>
      <c r="HK31" s="20"/>
      <c r="HL31" s="20"/>
      <c r="HM31" s="20"/>
      <c r="HN31" s="20"/>
      <c r="HO31" s="20"/>
      <c r="HP31" s="20"/>
      <c r="HQ31" s="20"/>
      <c r="HR31" s="20"/>
      <c r="HS31" s="20"/>
      <c r="HT31" s="20"/>
      <c r="HU31" s="20"/>
      <c r="HV31" s="20"/>
      <c r="HW31" s="20"/>
      <c r="HX31" s="20"/>
      <c r="HY31" s="20"/>
      <c r="HZ31" s="20"/>
      <c r="IA31" s="20"/>
      <c r="IB31" s="20"/>
      <c r="IC31" s="20"/>
      <c r="ID31" s="20"/>
      <c r="IE31" s="20"/>
      <c r="IF31" s="20"/>
      <c r="IG31" s="20"/>
      <c r="IH31" s="20"/>
      <c r="II31" s="20"/>
      <c r="IJ31" s="20"/>
      <c r="IK31" s="20"/>
      <c r="IL31" s="20"/>
      <c r="IM31" s="20"/>
      <c r="IN31" s="20"/>
      <c r="IO31" s="20"/>
      <c r="IP31" s="20"/>
      <c r="IQ31" s="20"/>
      <c r="IR31" s="20"/>
      <c r="IS31" s="20"/>
      <c r="IT31" s="20"/>
      <c r="IU31" s="20"/>
      <c r="IV31" s="20"/>
    </row>
    <row r="32" spans="1:256" ht="47.25" x14ac:dyDescent="0.25">
      <c r="A32" s="18">
        <v>20</v>
      </c>
      <c r="B32" s="17" t="s">
        <v>90</v>
      </c>
      <c r="C32" s="54" t="s">
        <v>91</v>
      </c>
      <c r="D32" s="54" t="s">
        <v>92</v>
      </c>
      <c r="E32" s="55" t="s">
        <v>49</v>
      </c>
      <c r="F32" s="31" t="s">
        <v>12</v>
      </c>
      <c r="G32" s="32">
        <v>75000</v>
      </c>
      <c r="H32" s="32">
        <v>75000</v>
      </c>
      <c r="I32" s="33">
        <f t="shared" si="2"/>
        <v>0</v>
      </c>
      <c r="J32" s="34">
        <f t="shared" si="3"/>
        <v>0</v>
      </c>
      <c r="K32" s="35" t="s">
        <v>13</v>
      </c>
      <c r="L32" s="38"/>
    </row>
    <row r="33" spans="1:12" ht="47.25" x14ac:dyDescent="0.25">
      <c r="A33" s="18">
        <v>21</v>
      </c>
      <c r="B33" s="17" t="s">
        <v>93</v>
      </c>
      <c r="C33" s="54" t="s">
        <v>94</v>
      </c>
      <c r="D33" s="54" t="s">
        <v>92</v>
      </c>
      <c r="E33" s="55" t="s">
        <v>49</v>
      </c>
      <c r="F33" s="31" t="s">
        <v>12</v>
      </c>
      <c r="G33" s="32">
        <v>85000</v>
      </c>
      <c r="H33" s="32">
        <v>85000</v>
      </c>
      <c r="I33" s="33">
        <f t="shared" si="2"/>
        <v>0</v>
      </c>
      <c r="J33" s="34">
        <f t="shared" si="3"/>
        <v>0</v>
      </c>
      <c r="K33" s="35" t="s">
        <v>13</v>
      </c>
      <c r="L33" s="38"/>
    </row>
    <row r="34" spans="1:12" ht="47.25" x14ac:dyDescent="0.25">
      <c r="A34" s="18">
        <v>22</v>
      </c>
      <c r="B34" s="17" t="s">
        <v>96</v>
      </c>
      <c r="C34" s="54" t="s">
        <v>95</v>
      </c>
      <c r="D34" s="54" t="s">
        <v>92</v>
      </c>
      <c r="E34" s="55" t="s">
        <v>49</v>
      </c>
      <c r="F34" s="31" t="s">
        <v>12</v>
      </c>
      <c r="G34" s="32">
        <v>90000</v>
      </c>
      <c r="H34" s="32">
        <v>90000</v>
      </c>
      <c r="I34" s="33">
        <f t="shared" si="2"/>
        <v>0</v>
      </c>
      <c r="J34" s="34">
        <f t="shared" si="3"/>
        <v>0</v>
      </c>
      <c r="K34" s="35" t="s">
        <v>13</v>
      </c>
      <c r="L34" s="38"/>
    </row>
    <row r="35" spans="1:12" ht="47.25" x14ac:dyDescent="0.25">
      <c r="A35" s="18">
        <v>23</v>
      </c>
      <c r="B35" s="17" t="s">
        <v>97</v>
      </c>
      <c r="C35" s="54" t="s">
        <v>104</v>
      </c>
      <c r="D35" s="54" t="s">
        <v>120</v>
      </c>
      <c r="E35" s="55" t="s">
        <v>11</v>
      </c>
      <c r="F35" s="31" t="s">
        <v>12</v>
      </c>
      <c r="G35" s="32">
        <v>14567</v>
      </c>
      <c r="H35" s="32">
        <v>14567</v>
      </c>
      <c r="I35" s="33">
        <f t="shared" si="2"/>
        <v>0</v>
      </c>
      <c r="J35" s="34">
        <f t="shared" si="3"/>
        <v>0</v>
      </c>
      <c r="K35" s="35" t="s">
        <v>13</v>
      </c>
      <c r="L35" s="38"/>
    </row>
    <row r="36" spans="1:12" ht="47.25" x14ac:dyDescent="0.25">
      <c r="A36" s="18">
        <v>24</v>
      </c>
      <c r="B36" s="17" t="s">
        <v>98</v>
      </c>
      <c r="C36" s="54" t="s">
        <v>104</v>
      </c>
      <c r="D36" s="54" t="s">
        <v>121</v>
      </c>
      <c r="E36" s="55" t="s">
        <v>11</v>
      </c>
      <c r="F36" s="31" t="s">
        <v>12</v>
      </c>
      <c r="G36" s="32">
        <v>14667</v>
      </c>
      <c r="H36" s="32">
        <v>14667</v>
      </c>
      <c r="I36" s="33">
        <f t="shared" si="2"/>
        <v>0</v>
      </c>
      <c r="J36" s="34">
        <f t="shared" si="3"/>
        <v>0</v>
      </c>
      <c r="K36" s="35" t="s">
        <v>13</v>
      </c>
      <c r="L36" s="38"/>
    </row>
    <row r="37" spans="1:12" ht="47.25" x14ac:dyDescent="0.25">
      <c r="A37" s="18">
        <v>25</v>
      </c>
      <c r="B37" s="17" t="s">
        <v>99</v>
      </c>
      <c r="C37" s="54" t="s">
        <v>105</v>
      </c>
      <c r="D37" s="54" t="s">
        <v>122</v>
      </c>
      <c r="E37" s="55" t="s">
        <v>11</v>
      </c>
      <c r="F37" s="31" t="s">
        <v>12</v>
      </c>
      <c r="G37" s="32">
        <v>15030</v>
      </c>
      <c r="H37" s="32">
        <v>15030</v>
      </c>
      <c r="I37" s="33">
        <f t="shared" si="2"/>
        <v>0</v>
      </c>
      <c r="J37" s="34">
        <f t="shared" si="3"/>
        <v>0</v>
      </c>
      <c r="K37" s="35" t="s">
        <v>13</v>
      </c>
      <c r="L37" s="38"/>
    </row>
    <row r="38" spans="1:12" ht="15.75" x14ac:dyDescent="0.25">
      <c r="A38" s="18">
        <v>26</v>
      </c>
      <c r="B38" s="17" t="s">
        <v>100</v>
      </c>
      <c r="C38" s="54" t="s">
        <v>106</v>
      </c>
      <c r="D38" s="54" t="s">
        <v>123</v>
      </c>
      <c r="E38" s="55" t="s">
        <v>11</v>
      </c>
      <c r="F38" s="31"/>
      <c r="G38" s="32"/>
      <c r="H38" s="32"/>
      <c r="I38" s="33" t="str">
        <f t="shared" si="2"/>
        <v/>
      </c>
      <c r="J38" s="34" t="str">
        <f t="shared" si="3"/>
        <v/>
      </c>
      <c r="K38" s="35"/>
      <c r="L38" s="38"/>
    </row>
    <row r="39" spans="1:12" ht="15.75" x14ac:dyDescent="0.25">
      <c r="A39" s="18">
        <v>27</v>
      </c>
      <c r="B39" s="17" t="s">
        <v>101</v>
      </c>
      <c r="C39" s="54" t="s">
        <v>107</v>
      </c>
      <c r="D39" s="54" t="s">
        <v>124</v>
      </c>
      <c r="E39" s="55" t="s">
        <v>11</v>
      </c>
      <c r="F39" s="31"/>
      <c r="G39" s="32"/>
      <c r="H39" s="32"/>
      <c r="I39" s="33" t="str">
        <f t="shared" si="2"/>
        <v/>
      </c>
      <c r="J39" s="34" t="str">
        <f t="shared" si="3"/>
        <v/>
      </c>
      <c r="K39" s="35"/>
      <c r="L39" s="38"/>
    </row>
    <row r="40" spans="1:12" ht="15.75" x14ac:dyDescent="0.25">
      <c r="A40" s="18">
        <v>28</v>
      </c>
      <c r="B40" s="17" t="s">
        <v>102</v>
      </c>
      <c r="C40" s="54" t="s">
        <v>107</v>
      </c>
      <c r="D40" s="54" t="s">
        <v>125</v>
      </c>
      <c r="E40" s="55" t="s">
        <v>11</v>
      </c>
      <c r="F40" s="31"/>
      <c r="G40" s="32"/>
      <c r="H40" s="32"/>
      <c r="I40" s="33" t="str">
        <f t="shared" si="2"/>
        <v/>
      </c>
      <c r="J40" s="34" t="str">
        <f t="shared" si="3"/>
        <v/>
      </c>
      <c r="K40" s="35"/>
      <c r="L40" s="38"/>
    </row>
    <row r="41" spans="1:12" ht="15.75" x14ac:dyDescent="0.25">
      <c r="A41" s="18">
        <v>29</v>
      </c>
      <c r="B41" s="17" t="s">
        <v>103</v>
      </c>
      <c r="C41" s="54" t="s">
        <v>108</v>
      </c>
      <c r="D41" s="54" t="s">
        <v>126</v>
      </c>
      <c r="E41" s="55" t="s">
        <v>11</v>
      </c>
      <c r="F41" s="31"/>
      <c r="G41" s="32">
        <v>15520</v>
      </c>
      <c r="H41" s="32">
        <v>15520</v>
      </c>
      <c r="I41" s="33">
        <f t="shared" si="2"/>
        <v>0</v>
      </c>
      <c r="J41" s="34">
        <f t="shared" si="3"/>
        <v>0</v>
      </c>
      <c r="K41" s="35"/>
      <c r="L41" s="38"/>
    </row>
    <row r="42" spans="1:12" ht="15.75" x14ac:dyDescent="0.25">
      <c r="A42" s="18">
        <v>30</v>
      </c>
      <c r="B42" s="17" t="s">
        <v>109</v>
      </c>
      <c r="C42" s="54" t="s">
        <v>108</v>
      </c>
      <c r="D42" s="54" t="s">
        <v>127</v>
      </c>
      <c r="E42" s="55" t="s">
        <v>11</v>
      </c>
      <c r="F42" s="31"/>
      <c r="G42" s="32">
        <v>15520</v>
      </c>
      <c r="H42" s="32">
        <v>15520</v>
      </c>
      <c r="I42" s="33">
        <f t="shared" si="2"/>
        <v>0</v>
      </c>
      <c r="J42" s="34">
        <f t="shared" si="3"/>
        <v>0</v>
      </c>
      <c r="K42" s="35"/>
      <c r="L42" s="38"/>
    </row>
    <row r="43" spans="1:12" ht="15.75" x14ac:dyDescent="0.25">
      <c r="A43" s="18">
        <v>31</v>
      </c>
      <c r="B43" s="17" t="s">
        <v>110</v>
      </c>
      <c r="C43" s="54" t="s">
        <v>108</v>
      </c>
      <c r="D43" s="54" t="s">
        <v>128</v>
      </c>
      <c r="E43" s="55" t="s">
        <v>11</v>
      </c>
      <c r="F43" s="31"/>
      <c r="G43" s="32">
        <v>15470</v>
      </c>
      <c r="H43" s="32">
        <v>15470</v>
      </c>
      <c r="I43" s="33">
        <f t="shared" si="2"/>
        <v>0</v>
      </c>
      <c r="J43" s="34">
        <f t="shared" si="3"/>
        <v>0</v>
      </c>
      <c r="K43" s="35"/>
      <c r="L43" s="38"/>
    </row>
    <row r="44" spans="1:12" ht="15.75" x14ac:dyDescent="0.25">
      <c r="A44" s="18">
        <v>32</v>
      </c>
      <c r="B44" s="17" t="s">
        <v>111</v>
      </c>
      <c r="C44" s="54" t="s">
        <v>108</v>
      </c>
      <c r="D44" s="54" t="s">
        <v>129</v>
      </c>
      <c r="E44" s="55" t="s">
        <v>11</v>
      </c>
      <c r="F44" s="31"/>
      <c r="G44" s="32">
        <v>15420</v>
      </c>
      <c r="H44" s="32">
        <v>15420</v>
      </c>
      <c r="I44" s="33">
        <f t="shared" si="2"/>
        <v>0</v>
      </c>
      <c r="J44" s="34">
        <f t="shared" si="3"/>
        <v>0</v>
      </c>
      <c r="K44" s="35"/>
      <c r="L44" s="38"/>
    </row>
    <row r="45" spans="1:12" ht="15.75" x14ac:dyDescent="0.25">
      <c r="A45" s="18">
        <v>33</v>
      </c>
      <c r="B45" s="17" t="s">
        <v>112</v>
      </c>
      <c r="C45" s="54" t="s">
        <v>108</v>
      </c>
      <c r="D45" s="54" t="s">
        <v>130</v>
      </c>
      <c r="E45" s="55" t="s">
        <v>11</v>
      </c>
      <c r="F45" s="31"/>
      <c r="G45" s="32">
        <v>15270</v>
      </c>
      <c r="H45" s="32">
        <v>15270</v>
      </c>
      <c r="I45" s="33">
        <f>IF(AND(ISNUMBER(G45),ISNUMBER(H45)),IF(AND(G45&lt;&gt;"",H45&lt;&gt;""),H45-G45,""),"")</f>
        <v>0</v>
      </c>
      <c r="J45" s="34">
        <f t="shared" si="3"/>
        <v>0</v>
      </c>
      <c r="K45" s="35"/>
      <c r="L45" s="38"/>
    </row>
    <row r="46" spans="1:12" ht="47.25" x14ac:dyDescent="0.25">
      <c r="A46" s="18">
        <v>34</v>
      </c>
      <c r="B46" s="17" t="s">
        <v>115</v>
      </c>
      <c r="C46" s="54" t="s">
        <v>50</v>
      </c>
      <c r="D46" s="54" t="s">
        <v>131</v>
      </c>
      <c r="E46" s="55" t="s">
        <v>51</v>
      </c>
      <c r="F46" s="31" t="s">
        <v>12</v>
      </c>
      <c r="G46" s="32">
        <v>350000</v>
      </c>
      <c r="H46" s="32">
        <v>350000</v>
      </c>
      <c r="I46" s="33">
        <f t="shared" si="2"/>
        <v>0</v>
      </c>
      <c r="J46" s="34">
        <f t="shared" si="3"/>
        <v>0</v>
      </c>
      <c r="K46" s="35" t="s">
        <v>13</v>
      </c>
      <c r="L46" s="38"/>
    </row>
    <row r="47" spans="1:12" ht="47.25" x14ac:dyDescent="0.25">
      <c r="A47" s="18">
        <v>35</v>
      </c>
      <c r="B47" s="17" t="s">
        <v>116</v>
      </c>
      <c r="C47" s="54" t="s">
        <v>52</v>
      </c>
      <c r="D47" s="54" t="s">
        <v>131</v>
      </c>
      <c r="E47" s="55" t="s">
        <v>51</v>
      </c>
      <c r="F47" s="31" t="s">
        <v>12</v>
      </c>
      <c r="G47" s="32">
        <v>550000</v>
      </c>
      <c r="H47" s="32">
        <v>550000</v>
      </c>
      <c r="I47" s="33">
        <f t="shared" si="2"/>
        <v>0</v>
      </c>
      <c r="J47" s="34">
        <f t="shared" si="3"/>
        <v>0</v>
      </c>
      <c r="K47" s="35" t="s">
        <v>13</v>
      </c>
      <c r="L47" s="38"/>
    </row>
    <row r="48" spans="1:12" ht="47.25" x14ac:dyDescent="0.25">
      <c r="A48" s="18">
        <v>36</v>
      </c>
      <c r="B48" s="17" t="s">
        <v>117</v>
      </c>
      <c r="C48" s="54" t="s">
        <v>53</v>
      </c>
      <c r="D48" s="54" t="s">
        <v>131</v>
      </c>
      <c r="E48" s="55" t="s">
        <v>51</v>
      </c>
      <c r="F48" s="31" t="s">
        <v>12</v>
      </c>
      <c r="G48" s="32">
        <v>190000</v>
      </c>
      <c r="H48" s="32">
        <v>190000</v>
      </c>
      <c r="I48" s="33">
        <f t="shared" si="2"/>
        <v>0</v>
      </c>
      <c r="J48" s="34">
        <f t="shared" si="3"/>
        <v>0</v>
      </c>
      <c r="K48" s="35" t="s">
        <v>13</v>
      </c>
      <c r="L48" s="38"/>
    </row>
    <row r="49" spans="1:256" ht="60" x14ac:dyDescent="0.25">
      <c r="A49" s="18">
        <v>37</v>
      </c>
      <c r="B49" s="17" t="s">
        <v>118</v>
      </c>
      <c r="C49" s="54" t="s">
        <v>113</v>
      </c>
      <c r="D49" s="54" t="s">
        <v>132</v>
      </c>
      <c r="E49" s="55" t="s">
        <v>54</v>
      </c>
      <c r="F49" s="31" t="s">
        <v>12</v>
      </c>
      <c r="G49" s="32">
        <v>1350</v>
      </c>
      <c r="H49" s="32">
        <v>1350</v>
      </c>
      <c r="I49" s="33">
        <f t="shared" si="2"/>
        <v>0</v>
      </c>
      <c r="J49" s="34">
        <f t="shared" si="3"/>
        <v>0</v>
      </c>
      <c r="K49" s="35" t="s">
        <v>13</v>
      </c>
      <c r="L49" s="38"/>
    </row>
    <row r="50" spans="1:256" ht="47.25" x14ac:dyDescent="0.25">
      <c r="A50" s="18">
        <v>38</v>
      </c>
      <c r="B50" s="17" t="s">
        <v>119</v>
      </c>
      <c r="C50" s="54" t="s">
        <v>114</v>
      </c>
      <c r="D50" s="54" t="s">
        <v>177</v>
      </c>
      <c r="E50" s="54" t="s">
        <v>178</v>
      </c>
      <c r="F50" s="31" t="s">
        <v>12</v>
      </c>
      <c r="G50" s="32">
        <v>373000</v>
      </c>
      <c r="H50" s="32">
        <v>349440</v>
      </c>
      <c r="I50" s="33">
        <f t="shared" si="2"/>
        <v>-23560</v>
      </c>
      <c r="J50" s="34">
        <f t="shared" si="3"/>
        <v>-6.32</v>
      </c>
      <c r="K50" s="35" t="s">
        <v>13</v>
      </c>
      <c r="L50" s="38"/>
    </row>
    <row r="51" spans="1:256" s="21" customFormat="1" ht="15.75" customHeight="1" x14ac:dyDescent="0.25">
      <c r="A51" s="60" t="s">
        <v>133</v>
      </c>
      <c r="B51" s="61" t="s">
        <v>134</v>
      </c>
      <c r="C51" s="62" t="s">
        <v>135</v>
      </c>
      <c r="D51" s="63"/>
      <c r="E51" s="63"/>
      <c r="F51" s="63"/>
      <c r="G51" s="63"/>
      <c r="H51" s="63"/>
      <c r="I51" s="63"/>
      <c r="J51" s="63"/>
      <c r="K51" s="63"/>
      <c r="L51" s="64"/>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c r="DJ51" s="20"/>
      <c r="DK51" s="20"/>
      <c r="DL51" s="20"/>
      <c r="DM51" s="20"/>
      <c r="DN51" s="20"/>
      <c r="DO51" s="20"/>
      <c r="DP51" s="20"/>
      <c r="DQ51" s="20"/>
      <c r="DR51" s="20"/>
      <c r="DS51" s="20"/>
      <c r="DT51" s="20"/>
      <c r="DU51" s="20"/>
      <c r="DV51" s="20"/>
      <c r="DW51" s="20"/>
      <c r="DX51" s="20"/>
      <c r="DY51" s="20"/>
      <c r="DZ51" s="20"/>
      <c r="EA51" s="20"/>
      <c r="EB51" s="20"/>
      <c r="EC51" s="20"/>
      <c r="ED51" s="20"/>
      <c r="EE51" s="20"/>
      <c r="EF51" s="20"/>
      <c r="EG51" s="20"/>
      <c r="EH51" s="20"/>
      <c r="EI51" s="20"/>
      <c r="EJ51" s="20"/>
      <c r="EK51" s="20"/>
      <c r="EL51" s="20"/>
      <c r="EM51" s="20"/>
      <c r="EN51" s="20"/>
      <c r="EO51" s="20"/>
      <c r="EP51" s="20"/>
      <c r="EQ51" s="20"/>
      <c r="ER51" s="20"/>
      <c r="ES51" s="20"/>
      <c r="ET51" s="20"/>
      <c r="EU51" s="20"/>
      <c r="EV51" s="20"/>
      <c r="EW51" s="20"/>
      <c r="EX51" s="20"/>
      <c r="EY51" s="20"/>
      <c r="EZ51" s="20"/>
      <c r="FA51" s="20"/>
      <c r="FB51" s="20"/>
      <c r="FC51" s="20"/>
      <c r="FD51" s="20"/>
      <c r="FE51" s="20"/>
      <c r="FF51" s="20"/>
      <c r="FG51" s="20"/>
      <c r="FH51" s="20"/>
      <c r="FI51" s="20"/>
      <c r="FJ51" s="20"/>
      <c r="FK51" s="20"/>
      <c r="FL51" s="20"/>
      <c r="FM51" s="20"/>
      <c r="FN51" s="20"/>
      <c r="FO51" s="20"/>
      <c r="FP51" s="20"/>
      <c r="FQ51" s="20"/>
      <c r="FR51" s="20"/>
      <c r="FS51" s="20"/>
      <c r="FT51" s="20"/>
      <c r="FU51" s="20"/>
      <c r="FV51" s="20"/>
      <c r="FW51" s="20"/>
      <c r="FX51" s="20"/>
      <c r="FY51" s="20"/>
      <c r="FZ51" s="20"/>
      <c r="GA51" s="20"/>
      <c r="GB51" s="20"/>
      <c r="GC51" s="20"/>
      <c r="GD51" s="20"/>
      <c r="GE51" s="20"/>
      <c r="GF51" s="20"/>
      <c r="GG51" s="20"/>
      <c r="GH51" s="20"/>
      <c r="GI51" s="20"/>
      <c r="GJ51" s="20"/>
      <c r="GK51" s="20"/>
      <c r="GL51" s="20"/>
      <c r="GM51" s="20"/>
      <c r="GN51" s="20"/>
      <c r="GO51" s="20"/>
      <c r="GP51" s="20"/>
      <c r="GQ51" s="20"/>
      <c r="GR51" s="20"/>
      <c r="GS51" s="20"/>
      <c r="GT51" s="20"/>
      <c r="GU51" s="20"/>
      <c r="GV51" s="20"/>
      <c r="GW51" s="20"/>
      <c r="GX51" s="20"/>
      <c r="GY51" s="20"/>
      <c r="GZ51" s="20"/>
      <c r="HA51" s="20"/>
      <c r="HB51" s="20"/>
      <c r="HC51" s="20"/>
      <c r="HD51" s="20"/>
      <c r="HE51" s="20"/>
      <c r="HF51" s="20"/>
      <c r="HG51" s="20"/>
      <c r="HH51" s="20"/>
      <c r="HI51" s="20"/>
      <c r="HJ51" s="20"/>
      <c r="HK51" s="20"/>
      <c r="HL51" s="20"/>
      <c r="HM51" s="20"/>
      <c r="HN51" s="20"/>
      <c r="HO51" s="20"/>
      <c r="HP51" s="20"/>
      <c r="HQ51" s="20"/>
      <c r="HR51" s="20"/>
      <c r="HS51" s="20"/>
      <c r="HT51" s="20"/>
      <c r="HU51" s="20"/>
      <c r="HV51" s="20"/>
      <c r="HW51" s="20"/>
      <c r="HX51" s="20"/>
      <c r="HY51" s="20"/>
      <c r="HZ51" s="20"/>
      <c r="IA51" s="20"/>
      <c r="IB51" s="20"/>
      <c r="IC51" s="20"/>
      <c r="ID51" s="20"/>
      <c r="IE51" s="20"/>
      <c r="IF51" s="20"/>
      <c r="IG51" s="20"/>
      <c r="IH51" s="20"/>
      <c r="II51" s="20"/>
      <c r="IJ51" s="20"/>
      <c r="IK51" s="20"/>
      <c r="IL51" s="20"/>
      <c r="IM51" s="20"/>
      <c r="IN51" s="20"/>
      <c r="IO51" s="20"/>
      <c r="IP51" s="20"/>
      <c r="IQ51" s="20"/>
      <c r="IR51" s="20"/>
      <c r="IS51" s="20"/>
      <c r="IT51" s="20"/>
      <c r="IU51" s="20"/>
      <c r="IV51" s="20"/>
    </row>
    <row r="52" spans="1:256" ht="60" x14ac:dyDescent="0.25">
      <c r="A52" s="18">
        <v>39</v>
      </c>
      <c r="B52" s="17" t="s">
        <v>136</v>
      </c>
      <c r="C52" s="54" t="s">
        <v>137</v>
      </c>
      <c r="D52" s="36"/>
      <c r="E52" s="30"/>
      <c r="F52" s="31"/>
      <c r="G52" s="32"/>
      <c r="H52" s="32"/>
      <c r="I52" s="33" t="str">
        <f t="shared" si="2"/>
        <v/>
      </c>
      <c r="J52" s="34" t="str">
        <f t="shared" si="3"/>
        <v/>
      </c>
      <c r="K52" s="35"/>
      <c r="L52" s="38"/>
    </row>
    <row r="53" spans="1:256" ht="60" x14ac:dyDescent="0.25">
      <c r="A53" s="18">
        <v>40</v>
      </c>
      <c r="B53" s="17" t="s">
        <v>139</v>
      </c>
      <c r="C53" s="54" t="s">
        <v>138</v>
      </c>
      <c r="D53" s="36"/>
      <c r="E53" s="30"/>
      <c r="F53" s="31"/>
      <c r="G53" s="32"/>
      <c r="H53" s="32"/>
      <c r="I53" s="33" t="str">
        <f t="shared" si="2"/>
        <v/>
      </c>
      <c r="J53" s="34" t="str">
        <f t="shared" si="3"/>
        <v/>
      </c>
      <c r="K53" s="35"/>
      <c r="L53" s="38"/>
    </row>
    <row r="54" spans="1:256" s="21" customFormat="1" ht="28.5" customHeight="1" x14ac:dyDescent="0.25">
      <c r="A54" s="60" t="s">
        <v>140</v>
      </c>
      <c r="B54" s="61" t="s">
        <v>141</v>
      </c>
      <c r="C54" s="62" t="s">
        <v>142</v>
      </c>
      <c r="D54" s="63"/>
      <c r="E54" s="63"/>
      <c r="F54" s="63"/>
      <c r="G54" s="63"/>
      <c r="H54" s="63"/>
      <c r="I54" s="63"/>
      <c r="J54" s="63"/>
      <c r="K54" s="63"/>
      <c r="L54" s="64"/>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20"/>
      <c r="CY54" s="20"/>
      <c r="CZ54" s="20"/>
      <c r="DA54" s="20"/>
      <c r="DB54" s="20"/>
      <c r="DC54" s="20"/>
      <c r="DD54" s="20"/>
      <c r="DE54" s="20"/>
      <c r="DF54" s="20"/>
      <c r="DG54" s="20"/>
      <c r="DH54" s="20"/>
      <c r="DI54" s="20"/>
      <c r="DJ54" s="20"/>
      <c r="DK54" s="20"/>
      <c r="DL54" s="20"/>
      <c r="DM54" s="20"/>
      <c r="DN54" s="20"/>
      <c r="DO54" s="20"/>
      <c r="DP54" s="20"/>
      <c r="DQ54" s="20"/>
      <c r="DR54" s="20"/>
      <c r="DS54" s="20"/>
      <c r="DT54" s="20"/>
      <c r="DU54" s="20"/>
      <c r="DV54" s="20"/>
      <c r="DW54" s="20"/>
      <c r="DX54" s="20"/>
      <c r="DY54" s="20"/>
      <c r="DZ54" s="20"/>
      <c r="EA54" s="20"/>
      <c r="EB54" s="20"/>
      <c r="EC54" s="20"/>
      <c r="ED54" s="20"/>
      <c r="EE54" s="20"/>
      <c r="EF54" s="20"/>
      <c r="EG54" s="20"/>
      <c r="EH54" s="20"/>
      <c r="EI54" s="20"/>
      <c r="EJ54" s="20"/>
      <c r="EK54" s="20"/>
      <c r="EL54" s="20"/>
      <c r="EM54" s="20"/>
      <c r="EN54" s="20"/>
      <c r="EO54" s="20"/>
      <c r="EP54" s="20"/>
      <c r="EQ54" s="20"/>
      <c r="ER54" s="20"/>
      <c r="ES54" s="20"/>
      <c r="ET54" s="20"/>
      <c r="EU54" s="20"/>
      <c r="EV54" s="20"/>
      <c r="EW54" s="20"/>
      <c r="EX54" s="20"/>
      <c r="EY54" s="20"/>
      <c r="EZ54" s="20"/>
      <c r="FA54" s="20"/>
      <c r="FB54" s="20"/>
      <c r="FC54" s="20"/>
      <c r="FD54" s="20"/>
      <c r="FE54" s="20"/>
      <c r="FF54" s="20"/>
      <c r="FG54" s="20"/>
      <c r="FH54" s="20"/>
      <c r="FI54" s="20"/>
      <c r="FJ54" s="20"/>
      <c r="FK54" s="20"/>
      <c r="FL54" s="20"/>
      <c r="FM54" s="20"/>
      <c r="FN54" s="20"/>
      <c r="FO54" s="20"/>
      <c r="FP54" s="20"/>
      <c r="FQ54" s="20"/>
      <c r="FR54" s="20"/>
      <c r="FS54" s="20"/>
      <c r="FT54" s="20"/>
      <c r="FU54" s="20"/>
      <c r="FV54" s="20"/>
      <c r="FW54" s="20"/>
      <c r="FX54" s="20"/>
      <c r="FY54" s="20"/>
      <c r="FZ54" s="20"/>
      <c r="GA54" s="20"/>
      <c r="GB54" s="20"/>
      <c r="GC54" s="20"/>
      <c r="GD54" s="20"/>
      <c r="GE54" s="20"/>
      <c r="GF54" s="20"/>
      <c r="GG54" s="20"/>
      <c r="GH54" s="20"/>
      <c r="GI54" s="20"/>
      <c r="GJ54" s="20"/>
      <c r="GK54" s="20"/>
      <c r="GL54" s="20"/>
      <c r="GM54" s="20"/>
      <c r="GN54" s="20"/>
      <c r="GO54" s="20"/>
      <c r="GP54" s="20"/>
      <c r="GQ54" s="20"/>
      <c r="GR54" s="20"/>
      <c r="GS54" s="20"/>
      <c r="GT54" s="20"/>
      <c r="GU54" s="20"/>
      <c r="GV54" s="20"/>
      <c r="GW54" s="20"/>
      <c r="GX54" s="20"/>
      <c r="GY54" s="20"/>
      <c r="GZ54" s="20"/>
      <c r="HA54" s="20"/>
      <c r="HB54" s="20"/>
      <c r="HC54" s="20"/>
      <c r="HD54" s="20"/>
      <c r="HE54" s="20"/>
      <c r="HF54" s="20"/>
      <c r="HG54" s="20"/>
      <c r="HH54" s="20"/>
      <c r="HI54" s="20"/>
      <c r="HJ54" s="20"/>
      <c r="HK54" s="20"/>
      <c r="HL54" s="20"/>
      <c r="HM54" s="20"/>
      <c r="HN54" s="20"/>
      <c r="HO54" s="20"/>
      <c r="HP54" s="20"/>
      <c r="HQ54" s="20"/>
      <c r="HR54" s="20"/>
      <c r="HS54" s="20"/>
      <c r="HT54" s="20"/>
      <c r="HU54" s="20"/>
      <c r="HV54" s="20"/>
      <c r="HW54" s="20"/>
      <c r="HX54" s="20"/>
      <c r="HY54" s="20"/>
      <c r="HZ54" s="20"/>
      <c r="IA54" s="20"/>
      <c r="IB54" s="20"/>
      <c r="IC54" s="20"/>
      <c r="ID54" s="20"/>
      <c r="IE54" s="20"/>
      <c r="IF54" s="20"/>
      <c r="IG54" s="20"/>
      <c r="IH54" s="20"/>
      <c r="II54" s="20"/>
      <c r="IJ54" s="20"/>
      <c r="IK54" s="20"/>
      <c r="IL54" s="20"/>
      <c r="IM54" s="20"/>
      <c r="IN54" s="20"/>
      <c r="IO54" s="20"/>
      <c r="IP54" s="20"/>
      <c r="IQ54" s="20"/>
      <c r="IR54" s="20"/>
      <c r="IS54" s="20"/>
      <c r="IT54" s="20"/>
      <c r="IU54" s="20"/>
      <c r="IV54" s="20"/>
    </row>
    <row r="55" spans="1:256" ht="47.25" x14ac:dyDescent="0.25">
      <c r="A55" s="18">
        <v>41</v>
      </c>
      <c r="B55" s="17" t="s">
        <v>143</v>
      </c>
      <c r="C55" s="54" t="s">
        <v>55</v>
      </c>
      <c r="D55" s="36"/>
      <c r="E55" s="30"/>
      <c r="F55" s="31"/>
      <c r="G55" s="32">
        <v>15000</v>
      </c>
      <c r="H55" s="32">
        <v>10000</v>
      </c>
      <c r="I55" s="33">
        <f t="shared" si="2"/>
        <v>-5000</v>
      </c>
      <c r="J55" s="34">
        <f t="shared" si="3"/>
        <v>-33.33</v>
      </c>
      <c r="K55" s="35" t="s">
        <v>13</v>
      </c>
      <c r="L55" s="38"/>
    </row>
    <row r="56" spans="1:256" ht="47.25" x14ac:dyDescent="0.25">
      <c r="A56" s="18">
        <v>42</v>
      </c>
      <c r="B56" s="17" t="s">
        <v>146</v>
      </c>
      <c r="C56" s="54" t="s">
        <v>56</v>
      </c>
      <c r="D56" s="36"/>
      <c r="E56" s="30"/>
      <c r="F56" s="31"/>
      <c r="G56" s="32">
        <v>30000</v>
      </c>
      <c r="H56" s="32">
        <v>20000</v>
      </c>
      <c r="I56" s="33">
        <f t="shared" si="2"/>
        <v>-10000</v>
      </c>
      <c r="J56" s="34">
        <f t="shared" si="3"/>
        <v>-33.33</v>
      </c>
      <c r="K56" s="35" t="s">
        <v>13</v>
      </c>
      <c r="L56" s="38"/>
    </row>
    <row r="57" spans="1:256" ht="47.25" x14ac:dyDescent="0.25">
      <c r="A57" s="18">
        <v>43</v>
      </c>
      <c r="B57" s="17" t="s">
        <v>147</v>
      </c>
      <c r="C57" s="54" t="s">
        <v>144</v>
      </c>
      <c r="D57" s="36"/>
      <c r="E57" s="30"/>
      <c r="F57" s="31"/>
      <c r="G57" s="32">
        <v>150000</v>
      </c>
      <c r="H57" s="32">
        <v>150000</v>
      </c>
      <c r="I57" s="33">
        <f t="shared" si="2"/>
        <v>0</v>
      </c>
      <c r="J57" s="34">
        <f t="shared" si="3"/>
        <v>0</v>
      </c>
      <c r="K57" s="35" t="s">
        <v>13</v>
      </c>
      <c r="L57" s="38" t="s">
        <v>180</v>
      </c>
    </row>
    <row r="58" spans="1:256" ht="47.25" x14ac:dyDescent="0.25">
      <c r="A58" s="18">
        <v>44</v>
      </c>
      <c r="B58" s="17" t="s">
        <v>148</v>
      </c>
      <c r="C58" s="54" t="s">
        <v>145</v>
      </c>
      <c r="D58" s="36"/>
      <c r="E58" s="30"/>
      <c r="F58" s="31"/>
      <c r="G58" s="32">
        <v>11000</v>
      </c>
      <c r="H58" s="32">
        <v>11000</v>
      </c>
      <c r="I58" s="33">
        <f t="shared" si="2"/>
        <v>0</v>
      </c>
      <c r="J58" s="34">
        <f t="shared" si="3"/>
        <v>0</v>
      </c>
      <c r="K58" s="35" t="s">
        <v>13</v>
      </c>
      <c r="L58" s="38"/>
    </row>
    <row r="59" spans="1:256" s="21" customFormat="1" ht="33.75" customHeight="1" x14ac:dyDescent="0.25">
      <c r="A59" s="60" t="s">
        <v>149</v>
      </c>
      <c r="B59" s="61" t="s">
        <v>150</v>
      </c>
      <c r="C59" s="62" t="s">
        <v>151</v>
      </c>
      <c r="D59" s="63"/>
      <c r="E59" s="63"/>
      <c r="F59" s="63"/>
      <c r="G59" s="63"/>
      <c r="H59" s="63"/>
      <c r="I59" s="63"/>
      <c r="J59" s="63"/>
      <c r="K59" s="63"/>
      <c r="L59" s="64"/>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0"/>
      <c r="CN59" s="20"/>
      <c r="CO59" s="20"/>
      <c r="CP59" s="20"/>
      <c r="CQ59" s="20"/>
      <c r="CR59" s="20"/>
      <c r="CS59" s="20"/>
      <c r="CT59" s="20"/>
      <c r="CU59" s="20"/>
      <c r="CV59" s="20"/>
      <c r="CW59" s="20"/>
      <c r="CX59" s="20"/>
      <c r="CY59" s="20"/>
      <c r="CZ59" s="20"/>
      <c r="DA59" s="20"/>
      <c r="DB59" s="20"/>
      <c r="DC59" s="20"/>
      <c r="DD59" s="20"/>
      <c r="DE59" s="20"/>
      <c r="DF59" s="20"/>
      <c r="DG59" s="20"/>
      <c r="DH59" s="20"/>
      <c r="DI59" s="20"/>
      <c r="DJ59" s="20"/>
      <c r="DK59" s="20"/>
      <c r="DL59" s="20"/>
      <c r="DM59" s="20"/>
      <c r="DN59" s="20"/>
      <c r="DO59" s="20"/>
      <c r="DP59" s="20"/>
      <c r="DQ59" s="20"/>
      <c r="DR59" s="20"/>
      <c r="DS59" s="20"/>
      <c r="DT59" s="20"/>
      <c r="DU59" s="20"/>
      <c r="DV59" s="20"/>
      <c r="DW59" s="20"/>
      <c r="DX59" s="20"/>
      <c r="DY59" s="20"/>
      <c r="DZ59" s="20"/>
      <c r="EA59" s="20"/>
      <c r="EB59" s="20"/>
      <c r="EC59" s="20"/>
      <c r="ED59" s="20"/>
      <c r="EE59" s="20"/>
      <c r="EF59" s="20"/>
      <c r="EG59" s="20"/>
      <c r="EH59" s="20"/>
      <c r="EI59" s="20"/>
      <c r="EJ59" s="20"/>
      <c r="EK59" s="20"/>
      <c r="EL59" s="20"/>
      <c r="EM59" s="20"/>
      <c r="EN59" s="20"/>
      <c r="EO59" s="20"/>
      <c r="EP59" s="20"/>
      <c r="EQ59" s="20"/>
      <c r="ER59" s="20"/>
      <c r="ES59" s="20"/>
      <c r="ET59" s="20"/>
      <c r="EU59" s="20"/>
      <c r="EV59" s="20"/>
      <c r="EW59" s="20"/>
      <c r="EX59" s="20"/>
      <c r="EY59" s="20"/>
      <c r="EZ59" s="20"/>
      <c r="FA59" s="20"/>
      <c r="FB59" s="20"/>
      <c r="FC59" s="20"/>
      <c r="FD59" s="20"/>
      <c r="FE59" s="20"/>
      <c r="FF59" s="20"/>
      <c r="FG59" s="20"/>
      <c r="FH59" s="20"/>
      <c r="FI59" s="20"/>
      <c r="FJ59" s="20"/>
      <c r="FK59" s="20"/>
      <c r="FL59" s="20"/>
      <c r="FM59" s="20"/>
      <c r="FN59" s="20"/>
      <c r="FO59" s="20"/>
      <c r="FP59" s="20"/>
      <c r="FQ59" s="20"/>
      <c r="FR59" s="20"/>
      <c r="FS59" s="20"/>
      <c r="FT59" s="20"/>
      <c r="FU59" s="20"/>
      <c r="FV59" s="20"/>
      <c r="FW59" s="20"/>
      <c r="FX59" s="20"/>
      <c r="FY59" s="20"/>
      <c r="FZ59" s="20"/>
      <c r="GA59" s="20"/>
      <c r="GB59" s="20"/>
      <c r="GC59" s="20"/>
      <c r="GD59" s="20"/>
      <c r="GE59" s="20"/>
      <c r="GF59" s="20"/>
      <c r="GG59" s="20"/>
      <c r="GH59" s="20"/>
      <c r="GI59" s="20"/>
      <c r="GJ59" s="20"/>
      <c r="GK59" s="20"/>
      <c r="GL59" s="20"/>
      <c r="GM59" s="20"/>
      <c r="GN59" s="20"/>
      <c r="GO59" s="20"/>
      <c r="GP59" s="20"/>
      <c r="GQ59" s="20"/>
      <c r="GR59" s="20"/>
      <c r="GS59" s="20"/>
      <c r="GT59" s="20"/>
      <c r="GU59" s="20"/>
      <c r="GV59" s="20"/>
      <c r="GW59" s="20"/>
      <c r="GX59" s="20"/>
      <c r="GY59" s="20"/>
      <c r="GZ59" s="20"/>
      <c r="HA59" s="20"/>
      <c r="HB59" s="20"/>
      <c r="HC59" s="20"/>
      <c r="HD59" s="20"/>
      <c r="HE59" s="20"/>
      <c r="HF59" s="20"/>
      <c r="HG59" s="20"/>
      <c r="HH59" s="20"/>
      <c r="HI59" s="20"/>
      <c r="HJ59" s="20"/>
      <c r="HK59" s="20"/>
      <c r="HL59" s="20"/>
      <c r="HM59" s="20"/>
      <c r="HN59" s="20"/>
      <c r="HO59" s="20"/>
      <c r="HP59" s="20"/>
      <c r="HQ59" s="20"/>
      <c r="HR59" s="20"/>
      <c r="HS59" s="20"/>
      <c r="HT59" s="20"/>
      <c r="HU59" s="20"/>
      <c r="HV59" s="20"/>
      <c r="HW59" s="20"/>
      <c r="HX59" s="20"/>
      <c r="HY59" s="20"/>
      <c r="HZ59" s="20"/>
      <c r="IA59" s="20"/>
      <c r="IB59" s="20"/>
      <c r="IC59" s="20"/>
      <c r="ID59" s="20"/>
      <c r="IE59" s="20"/>
      <c r="IF59" s="20"/>
      <c r="IG59" s="20"/>
      <c r="IH59" s="20"/>
      <c r="II59" s="20"/>
      <c r="IJ59" s="20"/>
      <c r="IK59" s="20"/>
      <c r="IL59" s="20"/>
      <c r="IM59" s="20"/>
      <c r="IN59" s="20"/>
      <c r="IO59" s="20"/>
      <c r="IP59" s="20"/>
      <c r="IQ59" s="20"/>
      <c r="IR59" s="20"/>
      <c r="IS59" s="20"/>
      <c r="IT59" s="20"/>
      <c r="IU59" s="20"/>
      <c r="IV59" s="20"/>
    </row>
    <row r="60" spans="1:256" ht="90" x14ac:dyDescent="0.25">
      <c r="A60" s="18">
        <v>45</v>
      </c>
      <c r="B60" s="17" t="s">
        <v>152</v>
      </c>
      <c r="C60" s="54" t="s">
        <v>153</v>
      </c>
      <c r="D60" s="36"/>
      <c r="E60" s="30"/>
      <c r="F60" s="31"/>
      <c r="G60" s="32"/>
      <c r="H60" s="32"/>
      <c r="I60" s="33"/>
      <c r="J60" s="34"/>
      <c r="K60" s="35"/>
      <c r="L60" s="38"/>
    </row>
    <row r="61" spans="1:256" ht="90" x14ac:dyDescent="0.25">
      <c r="A61" s="18">
        <v>46</v>
      </c>
      <c r="B61" s="17" t="s">
        <v>157</v>
      </c>
      <c r="C61" s="54" t="s">
        <v>154</v>
      </c>
      <c r="D61" s="36"/>
      <c r="E61" s="30"/>
      <c r="F61" s="31"/>
      <c r="G61" s="32"/>
      <c r="H61" s="32"/>
      <c r="I61" s="33"/>
      <c r="J61" s="34"/>
      <c r="K61" s="35"/>
      <c r="L61" s="38"/>
    </row>
    <row r="62" spans="1:256" ht="105" x14ac:dyDescent="0.25">
      <c r="A62" s="18">
        <v>47</v>
      </c>
      <c r="B62" s="17" t="s">
        <v>158</v>
      </c>
      <c r="C62" s="54" t="s">
        <v>155</v>
      </c>
      <c r="D62" s="36"/>
      <c r="E62" s="30"/>
      <c r="F62" s="31"/>
      <c r="G62" s="32"/>
      <c r="H62" s="32"/>
      <c r="I62" s="33"/>
      <c r="J62" s="34"/>
      <c r="K62" s="35"/>
      <c r="L62" s="38"/>
    </row>
    <row r="63" spans="1:256" ht="105" x14ac:dyDescent="0.25">
      <c r="A63" s="18">
        <v>48</v>
      </c>
      <c r="B63" s="17" t="s">
        <v>159</v>
      </c>
      <c r="C63" s="54" t="s">
        <v>156</v>
      </c>
      <c r="D63" s="36"/>
      <c r="E63" s="30"/>
      <c r="F63" s="31"/>
      <c r="G63" s="32"/>
      <c r="H63" s="32"/>
      <c r="I63" s="33"/>
      <c r="J63" s="34"/>
      <c r="K63" s="35"/>
      <c r="L63" s="38"/>
    </row>
    <row r="64" spans="1:256" ht="29.25" customHeight="1" x14ac:dyDescent="0.25">
      <c r="A64" s="60" t="s">
        <v>160</v>
      </c>
      <c r="B64" s="68" t="s">
        <v>161</v>
      </c>
      <c r="C64" s="69"/>
      <c r="D64" s="69"/>
      <c r="E64" s="69"/>
      <c r="F64" s="69"/>
      <c r="G64" s="69"/>
      <c r="H64" s="69"/>
      <c r="I64" s="69"/>
      <c r="J64" s="69"/>
      <c r="K64" s="69"/>
      <c r="L64" s="70"/>
    </row>
  </sheetData>
  <mergeCells count="11">
    <mergeCell ref="C59:L59"/>
    <mergeCell ref="C7:L7"/>
    <mergeCell ref="B64:L64"/>
    <mergeCell ref="A1:C1"/>
    <mergeCell ref="A2:C2"/>
    <mergeCell ref="A3:L3"/>
    <mergeCell ref="A4:L4"/>
    <mergeCell ref="C25:L25"/>
    <mergeCell ref="C51:L51"/>
    <mergeCell ref="C54:L54"/>
    <mergeCell ref="C31:L31"/>
  </mergeCells>
  <dataValidations count="1">
    <dataValidation type="list" allowBlank="1" showInputMessage="1" showErrorMessage="1" sqref="F8:F24 F60:F63 F26:F30 F52:F53 F55:F58 F32:F50" xr:uid="{00000000-0002-0000-0000-000000000000}">
      <formula1>"Giá bán buôn,Giá bán lẻ"</formula1>
    </dataValidation>
  </dataValidations>
  <pageMargins left="0" right="0" top="0.35433070866141736" bottom="0.35433070866141736" header="0.31496062992125984" footer="0.31496062992125984"/>
  <pageSetup paperSize="9" scale="9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T2</vt:lpstr>
      <vt:lpstr>'T2'!Print_Titles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IIS APPPOOL\QLGIA2_NET</dc:creator>
  <cp:lastModifiedBy>Nhung</cp:lastModifiedBy>
  <cp:lastPrinted>2023-03-02T02:03:19Z</cp:lastPrinted>
  <dcterms:created xsi:type="dcterms:W3CDTF">2022-08-25T08:42:52Z</dcterms:created>
  <dcterms:modified xsi:type="dcterms:W3CDTF">2025-04-14T01:27:58Z</dcterms:modified>
</cp:coreProperties>
</file>